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showObjects="placeholders" saveExternalLinkValues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jclm.es\FINA\SC\EFSeguros\3 DEC\DEC 2022\MODELOS DEC 2022\CORREDOR PJ\"/>
    </mc:Choice>
  </mc:AlternateContent>
  <xr:revisionPtr revIDLastSave="0" documentId="13_ncr:1_{F629CC19-EA92-4477-BB7C-B4BBB673EE26}" xr6:coauthVersionLast="36" xr6:coauthVersionMax="36" xr10:uidLastSave="{00000000-0000-0000-0000-000000000000}"/>
  <bookViews>
    <workbookView xWindow="32760" yWindow="1965" windowWidth="12120" windowHeight="8955" tabRatio="824" xr2:uid="{00000000-000D-0000-FFFF-FFFF00000000}"/>
  </bookViews>
  <sheets>
    <sheet name="Modelo 0.0" sheetId="19" r:id="rId1"/>
    <sheet name="Modelo 0.2" sheetId="8" r:id="rId2"/>
    <sheet name="Modelo 1" sheetId="9" r:id="rId3"/>
    <sheet name="Modelo 2.1.1" sheetId="10" r:id="rId4"/>
    <sheet name="Modelo 2.2" sheetId="11" r:id="rId5"/>
    <sheet name="Modelo 2.3" sheetId="12" r:id="rId6"/>
    <sheet name="Modelo 3.2" sheetId="13" r:id="rId7"/>
    <sheet name="Modelo 3.3" sheetId="18" r:id="rId8"/>
    <sheet name="Valor añadido" sheetId="14" r:id="rId9"/>
    <sheet name="Hoja2" sheetId="16" state="hidden" r:id="rId10"/>
    <sheet name="Hoja1" sheetId="15" state="hidden" r:id="rId11"/>
  </sheets>
  <definedNames>
    <definedName name="_xlnm.Print_Area" localSheetId="0">'Modelo 0.0'!$B$1:$T$57</definedName>
    <definedName name="_xlnm.Print_Area" localSheetId="1">'Modelo 0.2'!$A$1:$L$106</definedName>
    <definedName name="Entidad" localSheetId="0">#REF!</definedName>
    <definedName name="Entidad" localSheetId="7">#REF!</definedName>
    <definedName name="Entidad">#REF!</definedName>
    <definedName name="Provincias" localSheetId="0">#REF!</definedName>
    <definedName name="Provincias" localSheetId="7">#REF!</definedName>
    <definedName name="Provincias">#REF!</definedName>
    <definedName name="Regimen" localSheetId="0">#REF!</definedName>
    <definedName name="Regimen" localSheetId="7">#REF!</definedName>
    <definedName name="Regimen">#REF!</definedName>
    <definedName name="Sino" localSheetId="0">#REF!</definedName>
    <definedName name="Sino" localSheetId="7">#REF!</definedName>
    <definedName name="Sino">#REF!</definedName>
  </definedNames>
  <calcPr calcId="191029"/>
</workbook>
</file>

<file path=xl/calcChain.xml><?xml version="1.0" encoding="utf-8"?>
<calcChain xmlns="http://schemas.openxmlformats.org/spreadsheetml/2006/main">
  <c r="I67" i="10" l="1"/>
  <c r="H67" i="10" l="1"/>
  <c r="G20" i="18" l="1"/>
  <c r="D19" i="9" l="1"/>
  <c r="G77" i="18" l="1"/>
  <c r="G68" i="18"/>
  <c r="G60" i="13"/>
  <c r="N49" i="19" l="1"/>
  <c r="N45" i="19"/>
  <c r="B16" i="18" l="1"/>
  <c r="G15" i="18"/>
  <c r="B15" i="18"/>
  <c r="G73" i="18"/>
  <c r="G65" i="18"/>
  <c r="G58" i="18"/>
  <c r="G56" i="18"/>
  <c r="G43" i="18"/>
  <c r="G42" i="18"/>
  <c r="G41" i="18"/>
  <c r="G40" i="18"/>
  <c r="G30" i="18"/>
  <c r="G27" i="18" s="1"/>
  <c r="G19" i="18"/>
  <c r="F23" i="13"/>
  <c r="B16" i="13"/>
  <c r="B18" i="12"/>
  <c r="B18" i="11"/>
  <c r="B14" i="10"/>
  <c r="G38" i="18" l="1"/>
  <c r="F15" i="13"/>
  <c r="B15" i="13"/>
  <c r="G57" i="13"/>
  <c r="G41" i="13"/>
  <c r="G38" i="13"/>
  <c r="G35" i="13"/>
  <c r="G27" i="13"/>
  <c r="G26" i="13"/>
  <c r="G49" i="13" s="1"/>
  <c r="G58" i="13" l="1"/>
  <c r="H47" i="11"/>
  <c r="N21" i="9" l="1"/>
  <c r="N20" i="9"/>
  <c r="N19" i="9"/>
  <c r="L19" i="9"/>
  <c r="H19" i="9"/>
  <c r="F19" i="9"/>
  <c r="O32" i="9"/>
  <c r="L32" i="9"/>
  <c r="G32" i="9"/>
  <c r="F32" i="9"/>
  <c r="E32" i="9"/>
  <c r="D32" i="9"/>
  <c r="A49" i="9"/>
  <c r="L49" i="9"/>
  <c r="J49" i="9"/>
  <c r="H49" i="9"/>
  <c r="C27" i="12" l="1"/>
  <c r="D17" i="12"/>
  <c r="F17" i="11"/>
  <c r="E13" i="10"/>
  <c r="D14" i="9" l="1"/>
  <c r="F13" i="9"/>
  <c r="C10" i="14" l="1"/>
  <c r="G20" i="13" s="1"/>
  <c r="B17" i="12"/>
  <c r="F35" i="12"/>
  <c r="E35" i="12"/>
  <c r="C35" i="12"/>
  <c r="D34" i="12"/>
  <c r="F27" i="12"/>
  <c r="E27" i="12"/>
  <c r="D26" i="12"/>
  <c r="C47" i="11"/>
  <c r="D47" i="11" s="1"/>
  <c r="I95" i="8"/>
  <c r="B17" i="11"/>
  <c r="J47" i="11"/>
  <c r="I47" i="11"/>
  <c r="G47" i="11"/>
  <c r="H44" i="11"/>
  <c r="F47" i="11"/>
  <c r="E47" i="11"/>
  <c r="H46" i="11"/>
  <c r="H43" i="11"/>
  <c r="H40" i="11"/>
  <c r="H37" i="11"/>
  <c r="H34" i="11"/>
  <c r="H31" i="11"/>
  <c r="H28" i="11"/>
  <c r="H25" i="11"/>
  <c r="B13" i="10"/>
  <c r="H26" i="11"/>
  <c r="H24" i="11"/>
  <c r="H27" i="11"/>
  <c r="H30" i="11"/>
  <c r="H33" i="11"/>
  <c r="H36" i="11"/>
  <c r="H39" i="11"/>
  <c r="H42" i="11"/>
  <c r="H45" i="11"/>
  <c r="H29" i="11"/>
  <c r="H32" i="11"/>
  <c r="H35" i="11"/>
  <c r="H38" i="11"/>
  <c r="H41" i="11"/>
  <c r="N49" i="9"/>
  <c r="G28" i="9"/>
  <c r="B13" i="9"/>
  <c r="G31" i="9"/>
  <c r="G30" i="9"/>
  <c r="G29" i="9"/>
  <c r="D27" i="12"/>
  <c r="D35" i="12"/>
  <c r="D25" i="12"/>
  <c r="D33" i="12"/>
  <c r="D30" i="11"/>
  <c r="D45" i="11"/>
  <c r="D27" i="11"/>
  <c r="D42" i="11"/>
  <c r="D24" i="11"/>
  <c r="D25" i="11"/>
  <c r="D39" i="11"/>
  <c r="D36" i="11"/>
  <c r="D26" i="11"/>
  <c r="D28" i="11" l="1"/>
  <c r="D40" i="11"/>
  <c r="D44" i="11"/>
  <c r="D43" i="11"/>
  <c r="D41" i="11"/>
  <c r="D46" i="11"/>
  <c r="D33" i="11"/>
  <c r="D38" i="11"/>
  <c r="D37" i="11"/>
  <c r="D35" i="11"/>
  <c r="D34" i="11"/>
  <c r="D32" i="11"/>
  <c r="D31" i="11"/>
  <c r="D29" i="11"/>
</calcChain>
</file>

<file path=xl/sharedStrings.xml><?xml version="1.0" encoding="utf-8"?>
<sst xmlns="http://schemas.openxmlformats.org/spreadsheetml/2006/main" count="457" uniqueCount="367">
  <si>
    <t xml:space="preserve">Ejercicio: </t>
  </si>
  <si>
    <t>Población:</t>
  </si>
  <si>
    <t>Provincia:</t>
  </si>
  <si>
    <t>Código Postal:</t>
  </si>
  <si>
    <t>Teléfono:</t>
  </si>
  <si>
    <t>Fax:</t>
  </si>
  <si>
    <t>Correo electrónico:</t>
  </si>
  <si>
    <t>Fdo.:</t>
  </si>
  <si>
    <t>Ejercicio:</t>
  </si>
  <si>
    <t>Empleados</t>
  </si>
  <si>
    <t>Otro personal</t>
  </si>
  <si>
    <t>Total</t>
  </si>
  <si>
    <t>Datos de la sede profesional o social</t>
  </si>
  <si>
    <t>Primas intermediadas</t>
  </si>
  <si>
    <t>Datos de las sucursales</t>
  </si>
  <si>
    <t>ESTRUCTURA DE LA ORGANIZACIÓN</t>
  </si>
  <si>
    <t>CARTERA DE SEGUROS INTERMEDIADA. DISTRIBUCIÓN</t>
  </si>
  <si>
    <t>% Vida</t>
  </si>
  <si>
    <t>% No vida</t>
  </si>
  <si>
    <t>VOLUMEN TOTAL DE NEGOCIO</t>
  </si>
  <si>
    <t>NUEVA PRODUCCIÓN</t>
  </si>
  <si>
    <t>% primas</t>
  </si>
  <si>
    <t>Accidentes</t>
  </si>
  <si>
    <t>Asistencia sanitaria</t>
  </si>
  <si>
    <t>Otros daños a los bienes</t>
  </si>
  <si>
    <t>Seguros agrarios combinados</t>
  </si>
  <si>
    <t>Robo u otros</t>
  </si>
  <si>
    <t>R.C. en general</t>
  </si>
  <si>
    <t>Riesgos nucleares</t>
  </si>
  <si>
    <t>Otros riesgos</t>
  </si>
  <si>
    <t>Crédito</t>
  </si>
  <si>
    <t>Caución</t>
  </si>
  <si>
    <t>Pérdidas diversas</t>
  </si>
  <si>
    <t>Asistencia</t>
  </si>
  <si>
    <t>Decesos</t>
  </si>
  <si>
    <t>Multirriesgo hogar</t>
  </si>
  <si>
    <t>Multirriesgo comunidades</t>
  </si>
  <si>
    <t>Multirriesgo comercios</t>
  </si>
  <si>
    <t>Multirriesgos industriales</t>
  </si>
  <si>
    <t>Otros multirriesgos</t>
  </si>
  <si>
    <t>TOTAL NO VIDA</t>
  </si>
  <si>
    <t>INDIVIDUAL</t>
  </si>
  <si>
    <t>COLECTIVO</t>
  </si>
  <si>
    <t>TOTAL</t>
  </si>
  <si>
    <t>Otros corredores</t>
  </si>
  <si>
    <t>Honorarios profesionales</t>
  </si>
  <si>
    <t>Comisiones devengadas</t>
  </si>
  <si>
    <t>Y para que conste formulo la presente declaración.</t>
  </si>
  <si>
    <t xml:space="preserve">En       </t>
  </si>
  <si>
    <t>MODELO 1</t>
  </si>
  <si>
    <t>Órgano de dirección</t>
  </si>
  <si>
    <t>Red propia</t>
  </si>
  <si>
    <t xml:space="preserve">Red de distribución externa </t>
  </si>
  <si>
    <t>Primas Cobradas</t>
  </si>
  <si>
    <t>MODELO 2.2</t>
  </si>
  <si>
    <t>CARTERA  DE SEGUROS INTERMEDIADA. RAMOS NO VIDA</t>
  </si>
  <si>
    <t>RAMOS NO VIDA</t>
  </si>
  <si>
    <t>Avería maquinaria</t>
  </si>
  <si>
    <r>
      <t xml:space="preserve">Autos </t>
    </r>
    <r>
      <rPr>
        <i/>
        <sz val="9"/>
        <color indexed="18"/>
        <rFont val="Arial"/>
        <family val="2"/>
      </rPr>
      <t>(1)</t>
    </r>
  </si>
  <si>
    <r>
      <t xml:space="preserve">Transportes </t>
    </r>
    <r>
      <rPr>
        <i/>
        <sz val="9"/>
        <color indexed="18"/>
        <rFont val="Arial"/>
        <family val="2"/>
      </rPr>
      <t>(2)</t>
    </r>
  </si>
  <si>
    <r>
      <t xml:space="preserve">Incendios y elem. naturales </t>
    </r>
    <r>
      <rPr>
        <i/>
        <sz val="9"/>
        <color indexed="18"/>
        <rFont val="Arial"/>
        <family val="2"/>
      </rPr>
      <t>(3)</t>
    </r>
  </si>
  <si>
    <r>
      <t xml:space="preserve">Defensa jurídica </t>
    </r>
    <r>
      <rPr>
        <i/>
        <sz val="9"/>
        <color indexed="18"/>
        <rFont val="Arial"/>
        <family val="2"/>
      </rPr>
      <t>(4)</t>
    </r>
  </si>
  <si>
    <t>RAMOS VIDA</t>
  </si>
  <si>
    <t>% Primas</t>
  </si>
  <si>
    <t>Horas</t>
  </si>
  <si>
    <t>MODELO 2.3</t>
  </si>
  <si>
    <t>C/ Real, 14 - 45002 TOLEDO</t>
  </si>
  <si>
    <t>Móvil:</t>
  </si>
  <si>
    <t>Dominio Internet:</t>
  </si>
  <si>
    <t>€, y con efecto</t>
  </si>
  <si>
    <t>desde</t>
  </si>
  <si>
    <t>hasta</t>
  </si>
  <si>
    <t>Que tiene contratado un aval emitido por la entidad financiera</t>
  </si>
  <si>
    <t xml:space="preserve">por un importe de </t>
  </si>
  <si>
    <t>€,</t>
  </si>
  <si>
    <t>MEDIOS PERSONALES</t>
  </si>
  <si>
    <t>Grupo A)</t>
  </si>
  <si>
    <t>Grupo B)</t>
  </si>
  <si>
    <t>Grupo C)</t>
  </si>
  <si>
    <t>Formación Previa</t>
  </si>
  <si>
    <t>Número total de personas</t>
  </si>
  <si>
    <t>Gasto (€)</t>
  </si>
  <si>
    <t>Formación Continua</t>
  </si>
  <si>
    <t>MEDIOS PERSONALES (número)</t>
  </si>
  <si>
    <t>Primas devengadas intermediadas (€)</t>
  </si>
  <si>
    <t>NO afectos a la actividad de mediación</t>
  </si>
  <si>
    <t>Afectos a la actividad de mediación</t>
  </si>
  <si>
    <t>OFICINAS</t>
  </si>
  <si>
    <t>Domicilio</t>
  </si>
  <si>
    <t>Provincia</t>
  </si>
  <si>
    <t>NO afectos a la actividad de mediciación</t>
  </si>
  <si>
    <t>VOLUMEN TOTAL DE NEGOCIO:</t>
  </si>
  <si>
    <t>Primas devengadas intermediadas</t>
  </si>
  <si>
    <t>Sin cobertura inmediata</t>
  </si>
  <si>
    <t>Cobertura inmediata</t>
  </si>
  <si>
    <t>NUEVA PRODUCCIÓN:</t>
  </si>
  <si>
    <t>VOLUMEN TOTAL DE NEGOCIO POR ENTIDAD ASEGURADORA:</t>
  </si>
  <si>
    <t>Clave Entidad Aseguradora</t>
  </si>
  <si>
    <t>Denominación Entidad Aseguradora</t>
  </si>
  <si>
    <t>MODELO 2.1.1</t>
  </si>
  <si>
    <t>Primas devengadas intermediadas  (€)</t>
  </si>
  <si>
    <t>Primas devengadas intermediadas(€)</t>
  </si>
  <si>
    <t>Inversión / Valor Añadido</t>
  </si>
  <si>
    <t>€</t>
  </si>
  <si>
    <r>
      <t>(1)</t>
    </r>
    <r>
      <rPr>
        <sz val="8"/>
        <color indexed="18"/>
        <rFont val="Arial"/>
        <family val="2"/>
      </rPr>
      <t> Autos: incluye los ramos 01, 03, 10, y 17 (este último solo si va unido a la póliza de autos)</t>
    </r>
  </si>
  <si>
    <r>
      <t>(2)</t>
    </r>
    <r>
      <rPr>
        <sz val="8"/>
        <color indexed="18"/>
        <rFont val="Arial"/>
        <family val="2"/>
      </rPr>
      <t xml:space="preserve"> Transportes: incluye los ramos 04, 05, 06, 07, 11 y 12</t>
    </r>
  </si>
  <si>
    <r>
      <t>(3)</t>
    </r>
    <r>
      <rPr>
        <sz val="8"/>
        <color indexed="18"/>
        <rFont val="Arial"/>
        <family val="2"/>
      </rPr>
      <t> Incluye todo riesgo daño material</t>
    </r>
  </si>
  <si>
    <r>
      <t>(4)</t>
    </r>
    <r>
      <rPr>
        <sz val="8"/>
        <color indexed="18"/>
        <rFont val="Arial"/>
        <family val="2"/>
      </rPr>
      <t xml:space="preserve"> Solamente las no incorporadas en Autos</t>
    </r>
  </si>
  <si>
    <t>TOLEDO</t>
  </si>
  <si>
    <t>adjuntando copia del correspondiente</t>
  </si>
  <si>
    <t>PROPIEDAD</t>
  </si>
  <si>
    <r>
      <t xml:space="preserve">(5) </t>
    </r>
    <r>
      <rPr>
        <sz val="8"/>
        <color indexed="18"/>
        <rFont val="Arial"/>
        <family val="2"/>
      </rPr>
      <t>Sólo cuando se asocien al ramo 02</t>
    </r>
  </si>
  <si>
    <r>
      <t>(Marque con una "</t>
    </r>
    <r>
      <rPr>
        <b/>
        <sz val="10"/>
        <color indexed="18"/>
        <rFont val="Arial"/>
        <family val="2"/>
      </rPr>
      <t>X</t>
    </r>
    <r>
      <rPr>
        <sz val="10"/>
        <color indexed="18"/>
        <rFont val="Arial"/>
        <family val="2"/>
      </rPr>
      <t>")</t>
    </r>
  </si>
  <si>
    <t>Afectos a la actividad de mediciación</t>
  </si>
  <si>
    <r>
      <t>NO</t>
    </r>
    <r>
      <rPr>
        <sz val="10"/>
        <color indexed="18"/>
        <rFont val="Arial"/>
        <family val="2"/>
      </rPr>
      <t xml:space="preserve"> afectos a la actividad de mediación</t>
    </r>
  </si>
  <si>
    <t>CIUDAD REAL</t>
  </si>
  <si>
    <t>Código/s del PGC</t>
  </si>
  <si>
    <t>Concepto</t>
  </si>
  <si>
    <t>Importe</t>
  </si>
  <si>
    <t>752/759</t>
  </si>
  <si>
    <t>Total valor añadido al coste de los factores</t>
  </si>
  <si>
    <t>si</t>
  </si>
  <si>
    <t>no</t>
  </si>
  <si>
    <t>ARRENDAMIENTO</t>
  </si>
  <si>
    <t>CESION</t>
  </si>
  <si>
    <t>ALBACETE</t>
  </si>
  <si>
    <t>CUENCA</t>
  </si>
  <si>
    <t>GUADALAJARA</t>
  </si>
  <si>
    <t>4 y 6</t>
  </si>
  <si>
    <t>7 y 15</t>
  </si>
  <si>
    <t>&gt; 15</t>
  </si>
  <si>
    <t>&lt; =3</t>
  </si>
  <si>
    <r>
      <t xml:space="preserve">Dependencia </t>
    </r>
    <r>
      <rPr>
        <i/>
        <sz val="9"/>
        <color indexed="18"/>
        <rFont val="Arial"/>
        <family val="2"/>
      </rPr>
      <t>(5)</t>
    </r>
  </si>
  <si>
    <t>VALOR AÑADIDO AL COSTE DE LOS FACTORES</t>
  </si>
  <si>
    <r>
      <t xml:space="preserve">Valor añadido al coste de los factores </t>
    </r>
    <r>
      <rPr>
        <i/>
        <sz val="10"/>
        <color indexed="62"/>
        <rFont val="Arial"/>
        <family val="2"/>
      </rPr>
      <t>(1)</t>
    </r>
  </si>
  <si>
    <t>CARTERA  DE SEGUROS INTERMEDIADA. RAMOS VIDA</t>
  </si>
  <si>
    <t>MEDIOS PERSONALES AFECTOS A LA ACTIVIDAD DE MEDIACIÓN</t>
  </si>
  <si>
    <t>Contractualmente, se ha pactado de forma expresa con las entidades aseguradoras, que todos los importes abonados por la clientela se realizarán directamente a través de domiciliación bancaria en cuentas abiertas a nombre de las entidades aseguradoras, y que todas las cantidades abonadas en concepto de indemnizaciones se entregarán directamente por las entidades aseguradoras a los tomadores de seguros, asegurados o beneficiarios.</t>
  </si>
  <si>
    <t>MEDIOS PERSONALES (nº)</t>
  </si>
  <si>
    <t>Que ha asumido el compromiso de ofrecer a los tomadores una cobertura inmediata entregándoles el recibo emitido por la entidad aseguradora, y las cantidades abonadas en concepto de indemnizaciones se entregarán directamente por las entidades aseguradoras a los tomadores de seguros, asegurados o beneficiarios.</t>
  </si>
  <si>
    <t>70 y/o 75</t>
  </si>
  <si>
    <t>Consejería de Hacienda y AAPP</t>
  </si>
  <si>
    <t>DG Política Financiera, Tesorería y Fondos Comunitarios</t>
  </si>
  <si>
    <r>
      <t>FONDOS DE CLIENTES:</t>
    </r>
    <r>
      <rPr>
        <sz val="10"/>
        <color indexed="18"/>
        <rFont val="Arial"/>
        <family val="2"/>
      </rPr>
      <t xml:space="preserve"> (Marque con una "X")</t>
    </r>
  </si>
  <si>
    <t>Número de personas</t>
  </si>
  <si>
    <t>Colaboradores externos</t>
  </si>
  <si>
    <t>Nivel de formación (Marque con una "X")</t>
  </si>
  <si>
    <t>Medios (Marque con una "X")</t>
  </si>
  <si>
    <t>Colaboradores Externos</t>
  </si>
  <si>
    <t>Medios personales</t>
  </si>
  <si>
    <r>
      <t>-</t>
    </r>
    <r>
      <rPr>
        <sz val="9"/>
        <rFont val="Times New Roman"/>
        <family val="1"/>
      </rPr>
      <t xml:space="preserve">        </t>
    </r>
    <r>
      <rPr>
        <sz val="9"/>
        <rFont val="Arial"/>
        <family val="2"/>
      </rPr>
      <t xml:space="preserve">Empleados: número de personas empleadas con contrato laboral.     </t>
    </r>
  </si>
  <si>
    <t xml:space="preserve">-        Órgano de dirección: número de personas que integran el órgano de dirección responsable de la mediación, y las que ejercen la dirección técnica o puesto asimilado. </t>
  </si>
  <si>
    <t>Oficinas</t>
  </si>
  <si>
    <r>
      <rPr>
        <b/>
        <sz val="9"/>
        <rFont val="Arial"/>
        <family val="2"/>
      </rPr>
      <t>Primas devengadas intermediadas:</t>
    </r>
    <r>
      <rPr>
        <sz val="9"/>
        <rFont val="Arial"/>
        <family val="2"/>
      </rPr>
      <t xml:space="preserve"> se entiende por primas devengadas intermediadas en el ejercicio, las correspondientes a contratos perfeccionados o prorrogados en el ejercicio, en relación con las cuales el derecho del asegurador al cobro de las mismas surgen durante el mencionado periodo, netas de anulaciones y que han sido mediadas por el corredor de seguros.</t>
    </r>
  </si>
  <si>
    <t>Red de distribución externa:</t>
  </si>
  <si>
    <t>caución, con la entidad</t>
  </si>
  <si>
    <t>,   a</t>
  </si>
  <si>
    <t>Albacete</t>
  </si>
  <si>
    <t>Ciudad Real</t>
  </si>
  <si>
    <t xml:space="preserve">Toledo </t>
  </si>
  <si>
    <t>Cuenca</t>
  </si>
  <si>
    <t>Guadalajara</t>
  </si>
  <si>
    <t>Que tiene contratada póliza de seguro de responsabilidad civil profesional, u otra garantía financiera, con cobertura en todo el territorio del Espacio Económico Europeo, con la entidad</t>
  </si>
  <si>
    <t xml:space="preserve">, con una Garantía de </t>
  </si>
  <si>
    <t>o seguro de</t>
  </si>
  <si>
    <t>(2) Se aportará documento escaneado</t>
  </si>
  <si>
    <t>Clave de autorización:</t>
  </si>
  <si>
    <t xml:space="preserve">Clave de autorización:  </t>
  </si>
  <si>
    <t>1 - Propiedad</t>
  </si>
  <si>
    <t>2 - Arrendamiento</t>
  </si>
  <si>
    <t>3 - Cesión</t>
  </si>
  <si>
    <r>
      <rPr>
        <sz val="9"/>
        <rFont val="Times New Roman"/>
        <family val="1"/>
      </rPr>
      <t xml:space="preserve"> .</t>
    </r>
    <r>
      <rPr>
        <sz val="9"/>
        <rFont val="Arial"/>
        <family val="2"/>
      </rPr>
      <t>Nivel de formación: se marcará con una X la columna que corresponda en función de la formación recibida: 1.- Elemental, 2.- Reciclaje, 3.- Gestión y administración de empresas de correduría de seguros, 4.- Sobre Ramos y/o productos específicos.</t>
    </r>
  </si>
  <si>
    <t xml:space="preserve">.Horas: indicar en cada fila el número total de horas de la formación recibida por cada uno de los colectivos. </t>
  </si>
  <si>
    <t>.Medios empleados en la formación: se marcará con una X la columna según sea impartida la formación por: 1- Medios propios o 2- Externos</t>
  </si>
  <si>
    <t>Propiedad</t>
  </si>
  <si>
    <t>Arrendamiento</t>
  </si>
  <si>
    <t>Cesión</t>
  </si>
  <si>
    <t>Menos de 4</t>
  </si>
  <si>
    <t>Entre 4 y 6</t>
  </si>
  <si>
    <t>Entre 7 y 15</t>
  </si>
  <si>
    <t>Más de 15</t>
  </si>
  <si>
    <t>DECLARACIÓN DEL REPRESENTANTE LEGAL DE LA SOCIEDAD DE CORREDURÍA DE SEGUROS , AL PRESENTAR LA INFORMACIÓN ESTADÍSTICO CONTABLE ANUAL</t>
  </si>
  <si>
    <t>MODELO 0.2</t>
  </si>
  <si>
    <t>Denominación social:</t>
  </si>
  <si>
    <r>
      <t>DECLARA</t>
    </r>
    <r>
      <rPr>
        <b/>
        <sz val="10"/>
        <color indexed="18"/>
        <rFont val="Arial"/>
        <family val="2"/>
      </rPr>
      <t>:</t>
    </r>
    <r>
      <rPr>
        <sz val="10"/>
        <color indexed="18"/>
        <rFont val="Arial"/>
        <family val="2"/>
      </rPr>
      <t xml:space="preserve"> Que los datos contenidos en la presente documentación recogen fielmente la información relativa a la documentación estadístico contable anual de la correduría de seguros:</t>
    </r>
  </si>
  <si>
    <t>GRUPO DE ENTIDADES</t>
  </si>
  <si>
    <t>¿Pertenece la correduría de seguros a un grupo de entidades?</t>
  </si>
  <si>
    <t xml:space="preserve">Domicilio del grupo que ejerce el control: </t>
  </si>
  <si>
    <t>País:</t>
  </si>
  <si>
    <t xml:space="preserve">D. / Dª </t>
  </si>
  <si>
    <t>actuando en representación de la entidad</t>
  </si>
  <si>
    <t>en calidad de</t>
  </si>
  <si>
    <r>
      <t xml:space="preserve">Grupo que ejerce el control sobre la correduría de seguros </t>
    </r>
    <r>
      <rPr>
        <b/>
        <i/>
        <sz val="10"/>
        <color rgb="FF000080"/>
        <rFont val="Arial"/>
        <family val="2"/>
      </rPr>
      <t>(1)</t>
    </r>
  </si>
  <si>
    <r>
      <t xml:space="preserve">Sólo rellenar en caso de haber respondido </t>
    </r>
    <r>
      <rPr>
        <b/>
        <u/>
        <sz val="10"/>
        <color rgb="FF000080"/>
        <rFont val="Arial"/>
        <family val="2"/>
      </rPr>
      <t>SI</t>
    </r>
    <r>
      <rPr>
        <b/>
        <sz val="10"/>
        <color indexed="18"/>
        <rFont val="Arial"/>
        <family val="2"/>
      </rPr>
      <t>:</t>
    </r>
  </si>
  <si>
    <t>SI</t>
  </si>
  <si>
    <t>NO</t>
  </si>
  <si>
    <t xml:space="preserve">Que el capital social es de </t>
  </si>
  <si>
    <t>Nombre / Denominación</t>
  </si>
  <si>
    <t>NIF / NIE</t>
  </si>
  <si>
    <t>Fecha de adquisición</t>
  </si>
  <si>
    <t>Que el órgano de administración de la sociedad está formado por:</t>
  </si>
  <si>
    <t>Cargo</t>
  </si>
  <si>
    <t>Fecha  nombramiento</t>
  </si>
  <si>
    <r>
      <t xml:space="preserve">€ estando suscrito por los siguientes socios con participación significativa </t>
    </r>
    <r>
      <rPr>
        <i/>
        <sz val="10"/>
        <color indexed="18"/>
        <rFont val="Arial"/>
        <family val="2"/>
      </rPr>
      <t>(*):</t>
    </r>
  </si>
  <si>
    <r>
      <t>% Participación</t>
    </r>
    <r>
      <rPr>
        <b/>
        <i/>
        <sz val="10"/>
        <color indexed="18"/>
        <rFont val="Arial"/>
        <family val="2"/>
      </rPr>
      <t>(*)</t>
    </r>
  </si>
  <si>
    <r>
      <t>(*)</t>
    </r>
    <r>
      <rPr>
        <sz val="9"/>
        <color indexed="18"/>
        <rFont val="Arial"/>
        <family val="2"/>
      </rPr>
      <t xml:space="preserve"> Participacion de 10% o más del capital social</t>
    </r>
  </si>
  <si>
    <t>Que la persona responsable de la actividad de distribución o, en su caso las personas que forman parte del
órgano de dirección responsable de la actividad de distribución son:</t>
  </si>
  <si>
    <r>
      <t>recibo de prima o, en su caso, justificante de vigencia</t>
    </r>
    <r>
      <rPr>
        <i/>
        <sz val="10"/>
        <color rgb="FF000080"/>
        <rFont val="Arial"/>
        <family val="2"/>
      </rPr>
      <t xml:space="preserve"> (2)</t>
    </r>
    <r>
      <rPr>
        <sz val="10"/>
        <color indexed="18"/>
        <rFont val="Arial"/>
        <family val="2"/>
      </rPr>
      <t>.</t>
    </r>
  </si>
  <si>
    <r>
      <t>adjuntando el justificante de la vigencia</t>
    </r>
    <r>
      <rPr>
        <i/>
        <sz val="10"/>
        <color rgb="FF000080"/>
        <rFont val="Arial"/>
        <family val="2"/>
      </rPr>
      <t xml:space="preserve"> (3)</t>
    </r>
    <r>
      <rPr>
        <sz val="10"/>
        <color indexed="18"/>
        <rFont val="Arial"/>
        <family val="2"/>
      </rPr>
      <t>.</t>
    </r>
  </si>
  <si>
    <t>EL REPRESENTANTE LEGAL</t>
  </si>
  <si>
    <t>(3) Se aportará documento escaneado</t>
  </si>
  <si>
    <t>filial (unidad institucional situada en el extremo superior de la cadena de control de una filial y que no está controlada por ninguna otra unidad</t>
  </si>
  <si>
    <t>institucional).</t>
  </si>
  <si>
    <t>(1) Grupo que ejerce el control sobre la entidad (definición según EUROSTAT): la unidad institucional que ejerce el control último de una</t>
  </si>
  <si>
    <t>DATOS CONTABLES DE LA SOCIEDAD DE CORREDURÍA DE SEGUROS: CUENTA DE PÉRDIDAS Y GANANCIAS</t>
  </si>
  <si>
    <t>MODELO 3.2</t>
  </si>
  <si>
    <t>CONCEPTOS</t>
  </si>
  <si>
    <r>
      <t>Inversión bruta en bienes materiales</t>
    </r>
    <r>
      <rPr>
        <i/>
        <sz val="10"/>
        <color indexed="62"/>
        <rFont val="Arial"/>
        <family val="2"/>
      </rPr>
      <t xml:space="preserve"> (2)</t>
    </r>
  </si>
  <si>
    <t xml:space="preserve">CUENTA DE PÉRDIDAS Y GANANCIAS ABREVIADA DEL EJERCICIO </t>
  </si>
  <si>
    <t>Haber(Debe)  €</t>
  </si>
  <si>
    <t>1. Importe neto de la cifra de negocios.</t>
  </si>
  <si>
    <t>1.a) Afecto a la actividad de mediación.</t>
  </si>
  <si>
    <t>1.a.1) Comisiones percibidas.</t>
  </si>
  <si>
    <t>1.a.2) Honorarios profesionales.</t>
  </si>
  <si>
    <t>1.b) Resto de actividades.</t>
  </si>
  <si>
    <t>2. Variación de existencias de productos terminados y en curso de fabricación</t>
  </si>
  <si>
    <t>3. Trabajos realizados por la empresa para su activo.</t>
  </si>
  <si>
    <t>4. Aprovisionamientos.</t>
  </si>
  <si>
    <t>5. Otros ingresos de explotación.</t>
  </si>
  <si>
    <t>5.a) Afectos a la actividad de mediación.</t>
  </si>
  <si>
    <t>5.b) Resto de actividades.</t>
  </si>
  <si>
    <t>6. Gastos de personal.</t>
  </si>
  <si>
    <t>6.a) Afectos a la actividad de mediación</t>
  </si>
  <si>
    <t>6.b) Resto de actividades.</t>
  </si>
  <si>
    <t>7. Otros gastos de explotación.</t>
  </si>
  <si>
    <t>7.a) Afectos a la actividad de mediación.</t>
  </si>
  <si>
    <t>7.b) Resto de actividades</t>
  </si>
  <si>
    <t>8. Amortización del inmovilizado.</t>
  </si>
  <si>
    <t>9. Imputación de subvenciones de inmovilizado no financiero y otras.</t>
  </si>
  <si>
    <t>10. Excesos de provisiones.</t>
  </si>
  <si>
    <t>11. Deterioro y resultado por enajenación del inmovilizado.</t>
  </si>
  <si>
    <t>A) RESULTADO DE EXPLOTACIÓN (1+2+3+4+5+6+7+8+9+10+11)</t>
  </si>
  <si>
    <t>12. Ingresos financieros.</t>
  </si>
  <si>
    <t>13. Gastos financieros.</t>
  </si>
  <si>
    <t>14. Variación de valor razonable en instrumentos financieros.</t>
  </si>
  <si>
    <t>15. Diferencias de cambio.</t>
  </si>
  <si>
    <t>16. Deterioro y resultado por enajenación de instrumentos financieros.</t>
  </si>
  <si>
    <t>B) RESULTADO FINANCIERO (12+13+14+15+16)</t>
  </si>
  <si>
    <t>C) RESULTADO ANTES DE IMPUESTOS (A+B)</t>
  </si>
  <si>
    <t>17. Impuesto sobre beneficios.</t>
  </si>
  <si>
    <t>D) RESULTADO DEL EJERCICIO (C+17)</t>
  </si>
  <si>
    <r>
      <t>1) Valor añadido al coste de los factores</t>
    </r>
    <r>
      <rPr>
        <i/>
        <sz val="8"/>
        <color indexed="62"/>
        <rFont val="Arial"/>
        <family val="2"/>
      </rPr>
      <t xml:space="preserve">:es la renta bruta de las actividades de explotación tras ajustar el efecto de las subvenciones de explotación y los impuestos indirectos.( Según </t>
    </r>
    <r>
      <rPr>
        <b/>
        <sz val="8"/>
        <color indexed="62"/>
        <rFont val="Arial"/>
        <family val="2"/>
      </rPr>
      <t>EUROSTAT</t>
    </r>
    <r>
      <rPr>
        <i/>
        <sz val="8"/>
        <color indexed="62"/>
        <rFont val="Arial"/>
        <family val="2"/>
      </rPr>
      <t>. Ver instrucciones).</t>
    </r>
  </si>
  <si>
    <r>
      <t>2) Inversión bruta en bienes materiales</t>
    </r>
    <r>
      <rPr>
        <i/>
        <sz val="8"/>
        <color indexed="62"/>
        <rFont val="Arial"/>
        <family val="2"/>
      </rPr>
      <t xml:space="preserve">: la inversión durante el periodo de referencia en bienes materiales, valorada antes de realizar los ajustes de valor y antes de deducir la renta obtenida con las cesiones. (Según </t>
    </r>
    <r>
      <rPr>
        <b/>
        <sz val="8"/>
        <color indexed="62"/>
        <rFont val="Arial"/>
        <family val="2"/>
      </rPr>
      <t>EUROSTAT</t>
    </r>
    <r>
      <rPr>
        <i/>
        <sz val="8"/>
        <color indexed="62"/>
        <rFont val="Arial"/>
        <family val="2"/>
      </rPr>
      <t>. Ver instrucciones).</t>
    </r>
  </si>
  <si>
    <t xml:space="preserve">Denominación social: </t>
  </si>
  <si>
    <t>CALCULO DEL VALOR AÑADIDO</t>
  </si>
  <si>
    <t>MODELO 3.3</t>
  </si>
  <si>
    <t>DATOS CONTABLES DE LA SOCIEDAD DE CORREDURÍA DE SEGUROS: BALANCE ABREVIADO A CIERRE DEL EJERCICIO</t>
  </si>
  <si>
    <t>ACTIVO</t>
  </si>
  <si>
    <t>A) ACTIVO NO CORRIENTE</t>
  </si>
  <si>
    <t>I. Inmovilizado intangible.</t>
  </si>
  <si>
    <t>II. Inmovilizado material.</t>
  </si>
  <si>
    <t>III. Inversiones inmobiliarias.</t>
  </si>
  <si>
    <t>IV. Inversiones en empresas del grupo y asociadas a largo plazo.</t>
  </si>
  <si>
    <t>V. Inversiones financieras a largo plazo.</t>
  </si>
  <si>
    <t>VI. Activos por impuesto diferido.</t>
  </si>
  <si>
    <t>B) ACTIVO CORRIENTE</t>
  </si>
  <si>
    <t>I. Activos no corrientes mantenidos para la venta.</t>
  </si>
  <si>
    <t>II. Existencias.</t>
  </si>
  <si>
    <t>III. Deudores comerciales y otras cuentas a cobrar</t>
  </si>
  <si>
    <t>1. Clientes por ventas y prestaciones de servicios.</t>
  </si>
  <si>
    <t>2. Accionistas (socios) por desembolsos exigidos.</t>
  </si>
  <si>
    <t>3. Otros deudores.</t>
  </si>
  <si>
    <t>IV. Inversiones en empresas del grupo y asociadas a corto plazo.</t>
  </si>
  <si>
    <t>V. Inversiones financieras a corto plazo.</t>
  </si>
  <si>
    <t>VI. Periodificaciones a corto plazo.</t>
  </si>
  <si>
    <t>VII. Efectivo y otros activos líquidos equivalentes.</t>
  </si>
  <si>
    <t>TOTAL ACTIVO (A+B)</t>
  </si>
  <si>
    <t>PASIVO</t>
  </si>
  <si>
    <t>A) PATRIMONIO NETO</t>
  </si>
  <si>
    <t>A-1) Fondos Propios</t>
  </si>
  <si>
    <t>I. Capital</t>
  </si>
  <si>
    <t>1. Capital escriturado</t>
  </si>
  <si>
    <t>2. (Capital no exigido).</t>
  </si>
  <si>
    <t>II. Prima de emisión.</t>
  </si>
  <si>
    <t>III. Reservas.</t>
  </si>
  <si>
    <t>IV. (Acciones y participaciones en patrimonio propias).</t>
  </si>
  <si>
    <t>V. Resultados de ejercicios anteriores.</t>
  </si>
  <si>
    <t>VI. Otras aportaciones de socios.</t>
  </si>
  <si>
    <t>VII. Resultado del ejercicio.</t>
  </si>
  <si>
    <t>VIII. (Dividendo a cuenta).</t>
  </si>
  <si>
    <t>IX. Otros instrumentos de patrimonio neto.</t>
  </si>
  <si>
    <t>A-2) Ajustes por cambios de valor</t>
  </si>
  <si>
    <t>A-3) Subvenciones, donaciones y legados recibidos</t>
  </si>
  <si>
    <t>B) PASIVO NO CORRIENTE</t>
  </si>
  <si>
    <t>I. Provisiones a largo plazo.</t>
  </si>
  <si>
    <t>II. Deudas a largo plazo.</t>
  </si>
  <si>
    <t>1. Deudas con entidades de crédito.</t>
  </si>
  <si>
    <t>2. Acreedores por arrendamiento financiero.</t>
  </si>
  <si>
    <t>3. Otras deudas a largo plazo.</t>
  </si>
  <si>
    <t>III. Deudas con empresas del grupo y asociadas a largo plazo.</t>
  </si>
  <si>
    <t>IV. Pasivos por impuesto diferido.</t>
  </si>
  <si>
    <t>V. Periodificación a largo plazo.</t>
  </si>
  <si>
    <t>C) PASIVO CORRIENTE</t>
  </si>
  <si>
    <t>I. Pasivos vinculados con activos no corrientes mantenidos para la venta.</t>
  </si>
  <si>
    <t>II. Provisiones a corto plazo.</t>
  </si>
  <si>
    <t>III. Deudas a corto plazo.</t>
  </si>
  <si>
    <t>3. Otras deudas a corto plazo.</t>
  </si>
  <si>
    <t>IV. Deudas con empresas del grupo y asociadas a corto plazo.</t>
  </si>
  <si>
    <t>V. Acreedores comerciales y otras cuentas a pagar.</t>
  </si>
  <si>
    <t>1. Proveedores.</t>
  </si>
  <si>
    <t>2. Otros acreeedores.</t>
  </si>
  <si>
    <t>VI. Periodificación a corto plazo.</t>
  </si>
  <si>
    <t>TOTAL PATRIMONIO NETO Y PASIVO (A+B+C)</t>
  </si>
  <si>
    <t>MODELO 0.0</t>
  </si>
  <si>
    <t>MODULO DE LA DECLARACIÓN DE SOCIEDADES DE CORREDURÍA DE SEGUROS PARA PRESENTAR LA INFORMACIÓN ESTADÍSTICO-CONTABLE ANUAL</t>
  </si>
  <si>
    <t>ACTIVIDAD DE MEDIACIÓN:</t>
  </si>
  <si>
    <t>MÉTODO DE IMPUTACIÓN:</t>
  </si>
  <si>
    <t xml:space="preserve">Nº DE HORAS DEDICADAS A LA ACTIVIDAD DE MEDIACIÓN: </t>
  </si>
  <si>
    <t>Nº TOTAL DE HORAS:</t>
  </si>
  <si>
    <t>IMPORTE TOTAL INGRESOS DE LA ACTIVIDAD DE MEDIACIÓN:</t>
  </si>
  <si>
    <t>IMPORTE TOTAL INGRESOS (TODAS LAS ACTIVIDADES):</t>
  </si>
  <si>
    <t>COEFICIENTE DE IMPUTACIÓN:</t>
  </si>
  <si>
    <t>( seleccionar opción con X )</t>
  </si>
  <si>
    <t>Domicilio social:</t>
  </si>
  <si>
    <r>
      <t>RESPONSABILIDAD CIVIL PROFESIONAL:</t>
    </r>
    <r>
      <rPr>
        <sz val="10"/>
        <color indexed="18"/>
        <rFont val="Arial"/>
        <family val="2"/>
      </rPr>
      <t xml:space="preserve"> Según lo previsto en el artículo 157.1g) Real Decreto-ley 3/2020:</t>
    </r>
  </si>
  <si>
    <r>
      <t>CAPACIDAD FINANCIERA:</t>
    </r>
    <r>
      <rPr>
        <sz val="10"/>
        <color indexed="18"/>
        <rFont val="Arial"/>
        <family val="2"/>
      </rPr>
      <t xml:space="preserve"> Según lo previsto en el artículo 157.1f) Real Decreto-ley 3/2020:</t>
    </r>
  </si>
  <si>
    <t>DATOS DE LA PERSONA ENCARGADA DE RELLENAR LA DOCUMENTACIÓN ESTADÍSTICO-CONTABLE ANUAL:</t>
  </si>
  <si>
    <t>NOMBRE Y APELLIDOS:</t>
  </si>
  <si>
    <t>TELÉFONO DE CONTACTO:</t>
  </si>
  <si>
    <t>REALIZA UNA ACTIVIDAD EXCLUSIVA DE MEDIACIÓN.</t>
  </si>
  <si>
    <t>SIN ACTIVIDAD EXCLUSIVA DE MEDIACIÓN.</t>
  </si>
  <si>
    <t>SIN APLICACIÓN DE COEFICIENTE DE IMPUTACIÓN.</t>
  </si>
  <si>
    <t>CON COEFICIENTE DE IMPUTACIÓN.</t>
  </si>
  <si>
    <t>EL PROPIO DE LA ENTIDAD.</t>
  </si>
  <si>
    <t>MÉTODO A. (HORAS)</t>
  </si>
  <si>
    <t>MÉTODO B. (IMPORTES)</t>
  </si>
  <si>
    <t>Recibe fondos de clientes.</t>
  </si>
  <si>
    <t>Dispone de cuentas completamente separadas, de acuerdo con lo previsto en el artículo 136.4 del Real Decreto-ley 3/2020.</t>
  </si>
  <si>
    <r>
      <t>-</t>
    </r>
    <r>
      <rPr>
        <sz val="9"/>
        <rFont val="Times New Roman"/>
        <family val="1"/>
      </rPr>
      <t xml:space="preserve">        </t>
    </r>
    <r>
      <rPr>
        <sz val="9"/>
        <rFont val="Arial"/>
        <family val="2"/>
      </rPr>
      <t>Colaboradores externos: número de colaboradores externos que integran la red de distribución externa del corredor de seguros.</t>
    </r>
  </si>
  <si>
    <r>
      <t>-</t>
    </r>
    <r>
      <rPr>
        <sz val="9"/>
        <rFont val="Times New Roman"/>
        <family val="1"/>
      </rPr>
      <t xml:space="preserve">        </t>
    </r>
    <r>
      <rPr>
        <sz val="9"/>
        <rFont val="Arial"/>
        <family val="2"/>
      </rPr>
      <t>Otro personal: número de personas que prestan funciones sin contrato laboral o mercantil. (familiares, socios, administradores)</t>
    </r>
  </si>
  <si>
    <t>.Gasto: indicar la cantidad del presupuesto empleado durante el ejercicio para la impartición de formación continua de los medios personales afectos a la actividad de mediación.</t>
  </si>
  <si>
    <r>
      <t>-</t>
    </r>
    <r>
      <rPr>
        <sz val="9"/>
        <rFont val="Times New Roman"/>
        <family val="1"/>
      </rPr>
      <t xml:space="preserve">        </t>
    </r>
    <r>
      <rPr>
        <sz val="9"/>
        <rFont val="Arial"/>
        <family val="2"/>
      </rPr>
      <t xml:space="preserve"> Régimen de  utilización: se indicará el código que corresponda en función de que se utilice en propiedad, arrendamiento o cesión.</t>
    </r>
  </si>
  <si>
    <r>
      <t>Nueva producción</t>
    </r>
    <r>
      <rPr>
        <sz val="9"/>
        <rFont val="Arial"/>
        <family val="2"/>
      </rPr>
      <t>: parte de las primas devengadas intermediadas correspondientes a contratos perfeccionados en el ejercicio. ( de 1 de enero a 31 de diciembre)</t>
    </r>
  </si>
  <si>
    <r>
      <rPr>
        <b/>
        <sz val="9"/>
        <rFont val="Arial"/>
        <family val="2"/>
      </rPr>
      <t>% Vida, % No vida</t>
    </r>
    <r>
      <rPr>
        <sz val="9"/>
        <rFont val="Arial"/>
        <family val="2"/>
      </rPr>
      <t>: indicar la distribución porcentual de las primas devengadas intermediadas según correspondan a ramos de Vida o No Vida.</t>
    </r>
  </si>
  <si>
    <r>
      <rPr>
        <b/>
        <sz val="9"/>
        <rFont val="Arial"/>
        <family val="2"/>
      </rPr>
      <t>Red Propia</t>
    </r>
    <r>
      <rPr>
        <sz val="9"/>
        <rFont val="Arial"/>
        <family val="2"/>
      </rPr>
      <t>: importe de las primas allegadas a través de los medios que configuran la estructura de la organización propia del corredor de seguros.</t>
    </r>
  </si>
  <si>
    <t>Colaboradores externos: importe de las primas allegadas a través de los colaboradores externos del corredor de seguros.</t>
  </si>
  <si>
    <r>
      <rPr>
        <b/>
        <sz val="9"/>
        <rFont val="Arial"/>
        <family val="2"/>
      </rPr>
      <t>Primas cobradas</t>
    </r>
    <r>
      <rPr>
        <sz val="9"/>
        <rFont val="Arial"/>
        <family val="2"/>
      </rPr>
      <t>: parte de las primas devengadas intermediadas que han sido cobradas por el corredor de seguros.</t>
    </r>
  </si>
  <si>
    <r>
      <t xml:space="preserve">(+) Comisiones. </t>
    </r>
    <r>
      <rPr>
        <sz val="10"/>
        <color indexed="8"/>
        <rFont val="Arial"/>
        <family val="2"/>
      </rPr>
      <t>(excluidas las percibidas por la actividad desarrollada bajo la dirección de otro corredor)</t>
    </r>
    <r>
      <rPr>
        <sz val="12"/>
        <color indexed="8"/>
        <rFont val="Arial"/>
        <family val="2"/>
      </rPr>
      <t xml:space="preserve">
(+) Honorarios profesionales.</t>
    </r>
  </si>
  <si>
    <r>
      <t xml:space="preserve">(+) Subvenciones oficiales a la explotación recibidas de las administraciones públicas. </t>
    </r>
    <r>
      <rPr>
        <sz val="10"/>
        <color indexed="8"/>
        <rFont val="Arial"/>
        <family val="2"/>
      </rPr>
      <t>(fomento de empleo, bonificación de intereses, nueva empresa)</t>
    </r>
  </si>
  <si>
    <r>
      <t xml:space="preserve">(+) Otros ingresos. </t>
    </r>
    <r>
      <rPr>
        <sz val="10"/>
        <color indexed="8"/>
        <rFont val="Arial"/>
        <family val="2"/>
      </rPr>
      <t>(no incluye ingresos financieros, sólo las cuentas 752 Ingresos por arrendamientos y 759 Ingresos por servicios diversos)</t>
    </r>
  </si>
  <si>
    <r>
      <t xml:space="preserve">(-) Compras. </t>
    </r>
    <r>
      <rPr>
        <sz val="10"/>
        <color indexed="8"/>
        <rFont val="Arial"/>
        <family val="2"/>
      </rPr>
      <t>(bienes consumibles no inventariables: papelería, material de oficina,...)</t>
    </r>
  </si>
  <si>
    <r>
      <t>(-) Servicios exteriores.</t>
    </r>
    <r>
      <rPr>
        <sz val="10"/>
        <color indexed="8"/>
        <rFont val="Arial"/>
        <family val="2"/>
      </rPr>
      <t xml:space="preserve"> (publicidad, comisiones cedidas a auxiliares u otros corredores, asesoría fiscal, laboral y contable, primas de seguro, arrendamientos, suministros de agua, gas, electricidad, teléfono, transporte, servicios bancarios, mensajería) por su importe total, IVA incluido</t>
    </r>
  </si>
  <si>
    <r>
      <t>(-) Otros tributos.</t>
    </r>
    <r>
      <rPr>
        <sz val="10"/>
        <color indexed="8"/>
        <rFont val="Arial"/>
        <family val="2"/>
      </rPr>
      <t xml:space="preserve"> (IBI, IAE, ITP y AJD, tasas y otros impuestos indirectos)</t>
    </r>
  </si>
  <si>
    <t>* Ponga signo negativo a los importes de las partidas de gasto.</t>
  </si>
  <si>
    <t>C.I.F.:</t>
  </si>
  <si>
    <t>Régimen*</t>
  </si>
  <si>
    <t>*(despliegue y seleccione una opción)</t>
  </si>
  <si>
    <t>* Sede profesional o social</t>
  </si>
  <si>
    <r>
      <t>-</t>
    </r>
    <r>
      <rPr>
        <sz val="9"/>
        <rFont val="Times New Roman"/>
        <family val="1"/>
      </rPr>
      <t xml:space="preserve">        </t>
    </r>
    <r>
      <rPr>
        <sz val="9"/>
        <rFont val="Arial"/>
        <family val="2"/>
      </rPr>
      <t>Formación continua:</t>
    </r>
  </si>
  <si>
    <r>
      <t>-</t>
    </r>
    <r>
      <rPr>
        <sz val="9"/>
        <rFont val="Times New Roman"/>
        <family val="1"/>
      </rPr>
      <t xml:space="preserve">        </t>
    </r>
    <r>
      <rPr>
        <sz val="9"/>
        <rFont val="Arial"/>
        <family val="2"/>
      </rPr>
      <t xml:space="preserve"> Primas devengadas intermediadas: Indicar el importe de primas devengadas correspondientes a pólizas intermediadas, netas de anulaciones, en cada una de las oficinas.</t>
    </r>
  </si>
  <si>
    <t>Nº entidades*</t>
  </si>
  <si>
    <r>
      <t>* Nº de entidades</t>
    </r>
    <r>
      <rPr>
        <sz val="9"/>
        <rFont val="Arial"/>
        <family val="2"/>
      </rPr>
      <t>: cumplimentar las columnas restantes según el intervalo correspondiente al número de entidades en las que se encuentran colocadas las pólizas devengadas intermediadas</t>
    </r>
    <r>
      <rPr>
        <b/>
        <sz val="9"/>
        <rFont val="Arial"/>
        <family val="2"/>
      </rPr>
      <t>.</t>
    </r>
  </si>
  <si>
    <r>
      <t xml:space="preserve">Volumen total negocio: </t>
    </r>
    <r>
      <rPr>
        <sz val="9"/>
        <rFont val="Arial"/>
        <family val="2"/>
      </rPr>
      <t>es el importe de las primas devengadas intermediadas</t>
    </r>
    <r>
      <rPr>
        <b/>
        <sz val="9"/>
        <rFont val="Arial"/>
        <family val="2"/>
      </rPr>
      <t>.</t>
    </r>
  </si>
  <si>
    <t>Otros corredores: importe de las primas allegadas a través de otros corredores, ya sean personas físicas o jurídicas, que actúan bajo la dirección y responsabilidad del corredor que presenta la información estadístico-contable anual.</t>
  </si>
  <si>
    <t>Volumen total negocio</t>
  </si>
  <si>
    <t>Nueva producción</t>
  </si>
  <si>
    <t>Enfermedad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</si>
</sst>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€_-;\-* #,##0.00\ _€_-;_-* &quot;-&quot;??\ _€_-;_-@_-"/>
    <numFmt numFmtId="164" formatCode="#,##0.00\ &quot;€&quot;"/>
    <numFmt numFmtId="165" formatCode=";;;"/>
    <numFmt numFmtId="166" formatCode="[$-C0A]d\ &quot;de&quot;\ mmmm\ &quot;de&quot;\ yyyy;@"/>
    <numFmt numFmtId="167" formatCode="#,##0.00_ ;\-#,##0.00\ "/>
  </numFmts>
  <fonts count="54" x14ac:knownFonts="1">
    <font>
      <sz val="10"/>
      <name val="Arial"/>
    </font>
    <font>
      <sz val="10"/>
      <name val="Arial"/>
    </font>
    <font>
      <sz val="10"/>
      <name val="Arial"/>
    </font>
    <font>
      <u/>
      <sz val="10"/>
      <color indexed="12"/>
      <name val="Arial"/>
    </font>
    <font>
      <b/>
      <sz val="10"/>
      <color indexed="18"/>
      <name val="Times New Roman"/>
    </font>
    <font>
      <sz val="10"/>
      <color indexed="18"/>
      <name val="Arial"/>
      <family val="2"/>
    </font>
    <font>
      <sz val="10"/>
      <color indexed="18"/>
      <name val="Times New Roman"/>
      <family val="1"/>
    </font>
    <font>
      <b/>
      <sz val="10"/>
      <color indexed="18"/>
      <name val="Arial"/>
      <family val="2"/>
    </font>
    <font>
      <b/>
      <sz val="9"/>
      <color indexed="18"/>
      <name val="Arial"/>
      <family val="2"/>
    </font>
    <font>
      <sz val="10"/>
      <color indexed="18"/>
      <name val="Arial"/>
    </font>
    <font>
      <sz val="9"/>
      <color indexed="18"/>
      <name val="Arial"/>
      <family val="2"/>
    </font>
    <font>
      <i/>
      <sz val="9"/>
      <color indexed="18"/>
      <name val="Arial"/>
      <family val="2"/>
    </font>
    <font>
      <b/>
      <sz val="9.5"/>
      <color indexed="18"/>
      <name val="Arial"/>
      <family val="2"/>
    </font>
    <font>
      <sz val="10"/>
      <color indexed="62"/>
      <name val="Arial"/>
      <family val="2"/>
    </font>
    <font>
      <b/>
      <sz val="10"/>
      <color indexed="62"/>
      <name val="Arial"/>
      <family val="2"/>
    </font>
    <font>
      <b/>
      <sz val="9.3000000000000007"/>
      <color indexed="18"/>
      <name val="Arial"/>
      <family val="2"/>
    </font>
    <font>
      <sz val="8"/>
      <color indexed="18"/>
      <name val="Arial"/>
      <family val="2"/>
    </font>
    <font>
      <b/>
      <sz val="9"/>
      <color indexed="62"/>
      <name val="Arial"/>
      <family val="2"/>
    </font>
    <font>
      <sz val="10"/>
      <name val="Arial"/>
      <family val="2"/>
    </font>
    <font>
      <sz val="8.5"/>
      <name val="Arial"/>
      <family val="2"/>
    </font>
    <font>
      <b/>
      <sz val="8.5"/>
      <name val="Arial"/>
      <family val="2"/>
    </font>
    <font>
      <b/>
      <sz val="10"/>
      <name val="Arial"/>
      <family val="2"/>
    </font>
    <font>
      <sz val="10"/>
      <color indexed="23"/>
      <name val="Arial"/>
      <family val="2"/>
    </font>
    <font>
      <b/>
      <u/>
      <sz val="10"/>
      <color indexed="18"/>
      <name val="Arial"/>
      <family val="2"/>
    </font>
    <font>
      <sz val="9"/>
      <name val="Arial"/>
      <family val="2"/>
    </font>
    <font>
      <sz val="9"/>
      <color indexed="62"/>
      <name val="Arial"/>
      <family val="2"/>
    </font>
    <font>
      <b/>
      <sz val="8"/>
      <color indexed="62"/>
      <name val="Arial"/>
      <family val="2"/>
    </font>
    <font>
      <b/>
      <i/>
      <u/>
      <sz val="8"/>
      <color indexed="62"/>
      <name val="Arial"/>
      <family val="2"/>
    </font>
    <font>
      <i/>
      <sz val="8"/>
      <color indexed="62"/>
      <name val="Arial"/>
      <family val="2"/>
    </font>
    <font>
      <i/>
      <sz val="8"/>
      <color indexed="18"/>
      <name val="Arial"/>
      <family val="2"/>
    </font>
    <font>
      <b/>
      <sz val="12"/>
      <color indexed="8"/>
      <name val="Arial"/>
      <family val="2"/>
    </font>
    <font>
      <b/>
      <sz val="12"/>
      <color indexed="8"/>
      <name val="Verdana"/>
      <family val="2"/>
    </font>
    <font>
      <sz val="12"/>
      <color indexed="8"/>
      <name val="Arial"/>
      <family val="2"/>
    </font>
    <font>
      <sz val="12"/>
      <color indexed="8"/>
      <name val="Verdana"/>
      <family val="2"/>
    </font>
    <font>
      <sz val="12"/>
      <name val="Arial"/>
      <family val="2"/>
    </font>
    <font>
      <sz val="10"/>
      <color indexed="9"/>
      <name val="Arial"/>
    </font>
    <font>
      <b/>
      <sz val="12"/>
      <name val="Arial"/>
      <family val="2"/>
    </font>
    <font>
      <i/>
      <sz val="10"/>
      <color indexed="62"/>
      <name val="Arial"/>
      <family val="2"/>
    </font>
    <font>
      <sz val="10"/>
      <color indexed="8"/>
      <name val="Arial"/>
      <family val="2"/>
    </font>
    <font>
      <sz val="9"/>
      <name val="Times New Roman"/>
      <family val="1"/>
    </font>
    <font>
      <sz val="9"/>
      <name val="Arial"/>
      <family val="1"/>
    </font>
    <font>
      <b/>
      <u/>
      <sz val="10"/>
      <name val="Arial"/>
      <family val="2"/>
    </font>
    <font>
      <b/>
      <sz val="9"/>
      <name val="Arial"/>
      <family val="2"/>
    </font>
    <font>
      <i/>
      <sz val="10"/>
      <color rgb="FF000080"/>
      <name val="Arial"/>
      <family val="2"/>
    </font>
    <font>
      <i/>
      <sz val="10"/>
      <color indexed="18"/>
      <name val="Arial"/>
      <family val="2"/>
    </font>
    <font>
      <b/>
      <i/>
      <sz val="10"/>
      <color rgb="FF000080"/>
      <name val="Arial"/>
      <family val="2"/>
    </font>
    <font>
      <b/>
      <u/>
      <sz val="10"/>
      <color rgb="FF000080"/>
      <name val="Arial"/>
      <family val="2"/>
    </font>
    <font>
      <b/>
      <i/>
      <sz val="10"/>
      <color indexed="18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b/>
      <sz val="11"/>
      <color indexed="62"/>
      <name val="Arial"/>
      <family val="2"/>
    </font>
    <font>
      <i/>
      <u/>
      <sz val="10"/>
      <color indexed="18"/>
      <name val="Arial"/>
      <family val="2"/>
    </font>
    <font>
      <sz val="10"/>
      <color theme="3"/>
      <name val="Arial"/>
      <family val="2"/>
    </font>
    <font>
      <b/>
      <sz val="10"/>
      <color theme="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 style="medium">
        <color indexed="22"/>
      </top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medium">
        <color indexed="22"/>
      </left>
      <right/>
      <top style="thin">
        <color indexed="2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43" fontId="2" fillId="0" borderId="0" applyFont="0" applyFill="0" applyBorder="0" applyAlignment="0" applyProtection="0"/>
  </cellStyleXfs>
  <cellXfs count="534">
    <xf numFmtId="0" fontId="0" fillId="0" borderId="0" xfId="0"/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justify" vertical="center" wrapText="1"/>
    </xf>
    <xf numFmtId="0" fontId="7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5" fillId="0" borderId="0" xfId="0" applyFont="1" applyFill="1" applyAlignment="1">
      <alignment horizontal="justify"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5" fillId="0" borderId="0" xfId="0" applyNumberFormat="1" applyFont="1" applyBorder="1" applyAlignment="1" applyProtection="1">
      <alignment vertical="center"/>
    </xf>
    <xf numFmtId="0" fontId="1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justify" vertical="center"/>
    </xf>
    <xf numFmtId="0" fontId="13" fillId="0" borderId="0" xfId="0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164" fontId="13" fillId="0" borderId="0" xfId="0" applyNumberFormat="1" applyFont="1" applyBorder="1" applyAlignment="1">
      <alignment horizontal="center" vertical="center" wrapText="1"/>
    </xf>
    <xf numFmtId="165" fontId="13" fillId="0" borderId="0" xfId="0" applyNumberFormat="1" applyFont="1" applyAlignment="1">
      <alignment vertical="center"/>
    </xf>
    <xf numFmtId="0" fontId="13" fillId="0" borderId="0" xfId="0" applyFont="1" applyAlignment="1" applyProtection="1">
      <alignment vertical="center"/>
      <protection locked="0" hidden="1"/>
    </xf>
    <xf numFmtId="4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4" fontId="13" fillId="0" borderId="0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  <protection locked="0"/>
    </xf>
    <xf numFmtId="0" fontId="14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justify" vertical="center" wrapText="1"/>
    </xf>
    <xf numFmtId="0" fontId="23" fillId="0" borderId="0" xfId="0" applyFont="1" applyFill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justify"/>
    </xf>
    <xf numFmtId="0" fontId="5" fillId="0" borderId="2" xfId="0" applyFont="1" applyBorder="1" applyAlignment="1">
      <alignment horizontal="center" vertical="justify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/>
    <xf numFmtId="0" fontId="7" fillId="0" borderId="0" xfId="0" applyFont="1" applyAlignment="1"/>
    <xf numFmtId="0" fontId="14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25" fillId="0" borderId="6" xfId="0" applyFont="1" applyBorder="1" applyAlignment="1">
      <alignment horizontal="left" vertical="center"/>
    </xf>
    <xf numFmtId="0" fontId="14" fillId="0" borderId="5" xfId="0" applyFont="1" applyBorder="1" applyAlignment="1">
      <alignment vertical="center"/>
    </xf>
    <xf numFmtId="0" fontId="0" fillId="0" borderId="0" xfId="0" applyAlignment="1">
      <alignment wrapText="1"/>
    </xf>
    <xf numFmtId="4" fontId="19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NumberFormat="1" applyFont="1" applyAlignment="1">
      <alignment vertical="center"/>
    </xf>
    <xf numFmtId="0" fontId="23" fillId="0" borderId="0" xfId="0" applyFont="1" applyFill="1" applyAlignment="1">
      <alignment vertical="center" wrapText="1"/>
    </xf>
    <xf numFmtId="0" fontId="23" fillId="0" borderId="0" xfId="0" applyFont="1" applyFill="1" applyAlignment="1">
      <alignment horizontal="left" vertical="center"/>
    </xf>
    <xf numFmtId="0" fontId="23" fillId="0" borderId="0" xfId="0" applyFont="1" applyFill="1" applyAlignment="1">
      <alignment vertical="center"/>
    </xf>
    <xf numFmtId="49" fontId="18" fillId="0" borderId="0" xfId="0" applyNumberFormat="1" applyFont="1" applyBorder="1" applyAlignment="1" applyProtection="1">
      <alignment horizontal="left" vertical="center"/>
    </xf>
    <xf numFmtId="0" fontId="12" fillId="0" borderId="0" xfId="0" applyFont="1" applyAlignment="1">
      <alignment horizontal="center" vertical="center"/>
    </xf>
    <xf numFmtId="4" fontId="21" fillId="0" borderId="0" xfId="0" applyNumberFormat="1" applyFont="1" applyFill="1" applyBorder="1" applyAlignment="1">
      <alignment vertical="center" wrapText="1"/>
    </xf>
    <xf numFmtId="0" fontId="18" fillId="0" borderId="0" xfId="0" applyNumberFormat="1" applyFont="1" applyBorder="1" applyAlignment="1" applyProtection="1">
      <alignment vertical="center"/>
    </xf>
    <xf numFmtId="0" fontId="32" fillId="3" borderId="9" xfId="0" applyFont="1" applyFill="1" applyBorder="1" applyAlignment="1">
      <alignment horizontal="justify" vertical="center" wrapText="1"/>
    </xf>
    <xf numFmtId="0" fontId="32" fillId="4" borderId="9" xfId="0" applyFont="1" applyFill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5" fillId="0" borderId="1" xfId="0" applyFont="1" applyFill="1" applyBorder="1" applyAlignment="1" applyProtection="1">
      <alignment horizontal="centerContinuous" vertical="center" wrapText="1"/>
      <protection locked="0"/>
    </xf>
    <xf numFmtId="4" fontId="13" fillId="0" borderId="0" xfId="0" applyNumberFormat="1" applyFont="1" applyAlignment="1">
      <alignment vertical="center"/>
    </xf>
    <xf numFmtId="0" fontId="30" fillId="3" borderId="10" xfId="0" applyFont="1" applyFill="1" applyBorder="1" applyAlignment="1">
      <alignment horizontal="center" vertical="center" wrapText="1"/>
    </xf>
    <xf numFmtId="0" fontId="31" fillId="3" borderId="10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/>
    </xf>
    <xf numFmtId="0" fontId="35" fillId="0" borderId="0" xfId="0" applyFont="1" applyAlignment="1">
      <alignment vertical="center"/>
    </xf>
    <xf numFmtId="0" fontId="35" fillId="0" borderId="0" xfId="0" applyFont="1" applyAlignment="1">
      <alignment horizontal="center" vertical="center"/>
    </xf>
    <xf numFmtId="4" fontId="33" fillId="3" borderId="9" xfId="0" applyNumberFormat="1" applyFont="1" applyFill="1" applyBorder="1" applyAlignment="1" applyProtection="1">
      <alignment horizontal="right" vertical="center" wrapText="1"/>
      <protection locked="0"/>
    </xf>
    <xf numFmtId="4" fontId="33" fillId="4" borderId="9" xfId="0" applyNumberFormat="1" applyFont="1" applyFill="1" applyBorder="1" applyAlignment="1" applyProtection="1">
      <alignment horizontal="right" vertical="center" wrapText="1"/>
      <protection locked="0"/>
    </xf>
    <xf numFmtId="14" fontId="9" fillId="0" borderId="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21" fillId="0" borderId="1" xfId="0" applyFont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0" fillId="0" borderId="0" xfId="0" applyFill="1" applyAlignment="1">
      <alignment vertical="center" wrapText="1"/>
    </xf>
    <xf numFmtId="0" fontId="0" fillId="0" borderId="0" xfId="0" applyFill="1" applyAlignment="1"/>
    <xf numFmtId="0" fontId="0" fillId="0" borderId="0" xfId="0" applyFill="1" applyAlignment="1">
      <alignment horizontal="justify" vertical="center" wrapText="1"/>
    </xf>
    <xf numFmtId="0" fontId="18" fillId="0" borderId="0" xfId="0" applyFont="1" applyFill="1" applyAlignment="1">
      <alignment vertical="justify" wrapText="1"/>
    </xf>
    <xf numFmtId="0" fontId="5" fillId="0" borderId="0" xfId="0" applyFont="1" applyFill="1" applyAlignment="1">
      <alignment vertical="justify" wrapText="1"/>
    </xf>
    <xf numFmtId="4" fontId="18" fillId="6" borderId="1" xfId="0" applyNumberFormat="1" applyFont="1" applyFill="1" applyBorder="1" applyAlignment="1" applyProtection="1">
      <alignment vertical="justify"/>
      <protection locked="0"/>
    </xf>
    <xf numFmtId="0" fontId="18" fillId="6" borderId="1" xfId="0" applyFont="1" applyFill="1" applyBorder="1" applyAlignment="1" applyProtection="1">
      <alignment horizontal="center" vertical="center" wrapText="1"/>
      <protection locked="0"/>
    </xf>
    <xf numFmtId="1" fontId="18" fillId="0" borderId="1" xfId="0" applyNumberFormat="1" applyFont="1" applyBorder="1" applyAlignment="1" applyProtection="1">
      <alignment vertical="center"/>
      <protection locked="0"/>
    </xf>
    <xf numFmtId="0" fontId="3" fillId="0" borderId="0" xfId="1" applyFill="1" applyBorder="1" applyAlignment="1" applyProtection="1">
      <alignment horizontal="center" vertical="center"/>
    </xf>
    <xf numFmtId="49" fontId="5" fillId="0" borderId="0" xfId="0" applyNumberFormat="1" applyFont="1" applyAlignment="1">
      <alignment vertical="center"/>
    </xf>
    <xf numFmtId="4" fontId="18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ill="1" applyAlignment="1">
      <alignment vertical="center"/>
    </xf>
    <xf numFmtId="0" fontId="21" fillId="6" borderId="29" xfId="0" applyFont="1" applyFill="1" applyBorder="1" applyAlignment="1" applyProtection="1">
      <alignment horizontal="center" vertical="center" wrapText="1"/>
      <protection locked="0"/>
    </xf>
    <xf numFmtId="14" fontId="1" fillId="6" borderId="29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justify" wrapText="1"/>
    </xf>
    <xf numFmtId="0" fontId="0" fillId="0" borderId="0" xfId="0" applyAlignment="1">
      <alignment horizontal="center"/>
    </xf>
    <xf numFmtId="0" fontId="5" fillId="0" borderId="0" xfId="0" applyFont="1" applyFill="1" applyAlignment="1">
      <alignment vertical="justify" wrapText="1"/>
    </xf>
    <xf numFmtId="49" fontId="24" fillId="0" borderId="0" xfId="0" applyNumberFormat="1" applyFont="1" applyAlignment="1">
      <alignment vertical="center" wrapText="1"/>
    </xf>
    <xf numFmtId="0" fontId="18" fillId="6" borderId="29" xfId="0" applyFont="1" applyFill="1" applyBorder="1" applyAlignment="1" applyProtection="1">
      <alignment horizontal="center" vertical="center" wrapText="1"/>
      <protection locked="0"/>
    </xf>
    <xf numFmtId="14" fontId="18" fillId="6" borderId="3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vertical="center" wrapText="1"/>
    </xf>
    <xf numFmtId="0" fontId="29" fillId="0" borderId="0" xfId="0" applyFont="1" applyFill="1" applyAlignment="1">
      <alignment vertical="center"/>
    </xf>
    <xf numFmtId="0" fontId="18" fillId="0" borderId="0" xfId="0" applyFont="1" applyAlignment="1">
      <alignment horizontal="center"/>
    </xf>
    <xf numFmtId="0" fontId="18" fillId="6" borderId="29" xfId="0" applyNumberFormat="1" applyFont="1" applyFill="1" applyBorder="1" applyAlignment="1" applyProtection="1">
      <alignment horizontal="center" vertical="center"/>
      <protection locked="0"/>
    </xf>
    <xf numFmtId="0" fontId="9" fillId="6" borderId="29" xfId="0" applyFont="1" applyFill="1" applyBorder="1" applyAlignment="1" applyProtection="1">
      <alignment vertical="center"/>
      <protection locked="0"/>
    </xf>
    <xf numFmtId="0" fontId="18" fillId="6" borderId="29" xfId="0" applyFont="1" applyFill="1" applyBorder="1" applyAlignment="1" applyProtection="1">
      <alignment horizontal="center" vertical="center"/>
      <protection locked="0"/>
    </xf>
    <xf numFmtId="4" fontId="21" fillId="2" borderId="1" xfId="0" applyNumberFormat="1" applyFont="1" applyFill="1" applyBorder="1" applyAlignment="1" applyProtection="1">
      <alignment vertical="justify"/>
      <protection locked="0"/>
    </xf>
    <xf numFmtId="4" fontId="21" fillId="2" borderId="8" xfId="0" applyNumberFormat="1" applyFont="1" applyFill="1" applyBorder="1" applyAlignment="1" applyProtection="1">
      <alignment vertical="center" wrapText="1"/>
      <protection locked="0"/>
    </xf>
    <xf numFmtId="4" fontId="21" fillId="2" borderId="1" xfId="0" applyNumberFormat="1" applyFont="1" applyFill="1" applyBorder="1" applyAlignment="1" applyProtection="1">
      <alignment vertical="center" wrapText="1"/>
      <protection locked="0"/>
    </xf>
    <xf numFmtId="4" fontId="21" fillId="2" borderId="8" xfId="0" applyNumberFormat="1" applyFont="1" applyFill="1" applyBorder="1" applyAlignment="1" applyProtection="1">
      <alignment horizontal="right" vertical="center" wrapText="1"/>
      <protection locked="0"/>
    </xf>
    <xf numFmtId="4" fontId="21" fillId="2" borderId="8" xfId="0" applyNumberFormat="1" applyFont="1" applyFill="1" applyBorder="1" applyAlignment="1" applyProtection="1">
      <alignment vertical="center"/>
      <protection locked="0"/>
    </xf>
    <xf numFmtId="1" fontId="21" fillId="2" borderId="1" xfId="0" applyNumberFormat="1" applyFont="1" applyFill="1" applyBorder="1" applyAlignment="1" applyProtection="1">
      <alignment horizontal="right" vertical="center"/>
      <protection locked="0"/>
    </xf>
    <xf numFmtId="0" fontId="18" fillId="6" borderId="36" xfId="0" applyNumberFormat="1" applyFont="1" applyFill="1" applyBorder="1" applyAlignment="1" applyProtection="1">
      <alignment horizontal="center" vertical="center"/>
      <protection locked="0"/>
    </xf>
    <xf numFmtId="4" fontId="18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18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20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20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6" borderId="36" xfId="0" applyFont="1" applyFill="1" applyBorder="1" applyAlignment="1" applyProtection="1">
      <alignment horizontal="center" vertical="center"/>
      <protection locked="0"/>
    </xf>
    <xf numFmtId="4" fontId="21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2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23" fillId="0" borderId="0" xfId="0" applyFont="1" applyFill="1" applyAlignment="1">
      <alignment horizontal="justify" vertical="center" wrapText="1"/>
    </xf>
    <xf numFmtId="0" fontId="0" fillId="0" borderId="0" xfId="0" applyFill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" fillId="6" borderId="29" xfId="0" applyFont="1" applyFill="1" applyBorder="1" applyAlignment="1" applyProtection="1">
      <alignment vertical="center"/>
      <protection locked="0"/>
    </xf>
    <xf numFmtId="0" fontId="18" fillId="0" borderId="0" xfId="0" applyFont="1"/>
    <xf numFmtId="0" fontId="5" fillId="0" borderId="0" xfId="0" applyFont="1"/>
    <xf numFmtId="0" fontId="5" fillId="8" borderId="0" xfId="0" applyFont="1" applyFill="1" applyAlignment="1">
      <alignment horizontal="left" vertical="justify" wrapText="1"/>
    </xf>
    <xf numFmtId="0" fontId="5" fillId="8" borderId="0" xfId="0" applyFont="1" applyFill="1" applyAlignment="1">
      <alignment horizontal="center" wrapText="1"/>
    </xf>
    <xf numFmtId="0" fontId="7" fillId="8" borderId="1" xfId="0" applyFont="1" applyFill="1" applyBorder="1" applyAlignment="1">
      <alignment horizontal="center" vertical="center" wrapText="1"/>
    </xf>
    <xf numFmtId="0" fontId="5" fillId="8" borderId="0" xfId="0" applyFont="1" applyFill="1" applyBorder="1" applyAlignment="1">
      <alignment horizontal="center" vertical="justify" wrapText="1"/>
    </xf>
    <xf numFmtId="0" fontId="11" fillId="8" borderId="0" xfId="0" applyFont="1" applyFill="1" applyBorder="1" applyAlignment="1">
      <alignment horizontal="left" vertical="top" wrapText="1"/>
    </xf>
    <xf numFmtId="0" fontId="10" fillId="8" borderId="0" xfId="0" applyFont="1" applyFill="1" applyBorder="1" applyAlignment="1">
      <alignment horizontal="left" vertical="top" wrapText="1"/>
    </xf>
    <xf numFmtId="0" fontId="5" fillId="8" borderId="0" xfId="0" applyFont="1" applyFill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/>
    </xf>
    <xf numFmtId="49" fontId="18" fillId="6" borderId="1" xfId="0" applyNumberFormat="1" applyFont="1" applyFill="1" applyBorder="1" applyAlignment="1" applyProtection="1">
      <alignment horizontal="center" vertical="justify" wrapText="1"/>
      <protection locked="0"/>
    </xf>
    <xf numFmtId="10" fontId="18" fillId="6" borderId="1" xfId="0" applyNumberFormat="1" applyFont="1" applyFill="1" applyBorder="1" applyAlignment="1" applyProtection="1">
      <alignment horizontal="center" vertical="justify" wrapText="1"/>
      <protection locked="0"/>
    </xf>
    <xf numFmtId="49" fontId="18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18" fillId="6" borderId="1" xfId="0" applyNumberFormat="1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Fill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167" fontId="18" fillId="0" borderId="1" xfId="2" applyNumberFormat="1" applyFont="1" applyBorder="1" applyAlignment="1" applyProtection="1">
      <alignment vertical="center"/>
      <protection locked="0"/>
    </xf>
    <xf numFmtId="0" fontId="14" fillId="0" borderId="0" xfId="0" applyFont="1" applyBorder="1" applyAlignment="1">
      <alignment horizontal="right" vertical="center"/>
    </xf>
    <xf numFmtId="0" fontId="37" fillId="9" borderId="0" xfId="0" applyFont="1" applyFill="1" applyAlignment="1">
      <alignment horizontal="left" vertical="center"/>
    </xf>
    <xf numFmtId="0" fontId="14" fillId="9" borderId="0" xfId="0" applyFont="1" applyFill="1" applyBorder="1" applyAlignment="1">
      <alignment vertical="center"/>
    </xf>
    <xf numFmtId="0" fontId="14" fillId="9" borderId="0" xfId="0" applyFont="1" applyFill="1" applyBorder="1" applyAlignment="1">
      <alignment horizontal="right" vertical="center"/>
    </xf>
    <xf numFmtId="0" fontId="14" fillId="0" borderId="0" xfId="0" applyFont="1" applyBorder="1" applyAlignment="1">
      <alignment horizontal="left" vertical="center"/>
    </xf>
    <xf numFmtId="167" fontId="18" fillId="0" borderId="1" xfId="2" applyNumberFormat="1" applyFont="1" applyBorder="1" applyAlignment="1" applyProtection="1">
      <alignment horizontal="right" vertical="center"/>
      <protection locked="0"/>
    </xf>
    <xf numFmtId="167" fontId="21" fillId="0" borderId="1" xfId="2" applyNumberFormat="1" applyFont="1" applyBorder="1" applyAlignment="1" applyProtection="1">
      <alignment horizontal="right" vertical="center"/>
      <protection locked="0"/>
    </xf>
    <xf numFmtId="0" fontId="25" fillId="0" borderId="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13" fillId="0" borderId="5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49" fontId="18" fillId="0" borderId="0" xfId="0" applyNumberFormat="1" applyFont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13" fillId="0" borderId="4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6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0" fontId="17" fillId="0" borderId="7" xfId="0" applyFont="1" applyBorder="1" applyAlignment="1">
      <alignment horizontal="left" vertical="center"/>
    </xf>
    <xf numFmtId="0" fontId="50" fillId="0" borderId="5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18" fillId="0" borderId="6" xfId="0" applyFont="1" applyBorder="1" applyAlignment="1">
      <alignment horizontal="justify" vertical="center" wrapText="1"/>
    </xf>
    <xf numFmtId="0" fontId="18" fillId="0" borderId="7" xfId="0" applyFont="1" applyBorder="1" applyAlignment="1">
      <alignment horizontal="justify" vertical="center" wrapText="1"/>
    </xf>
    <xf numFmtId="0" fontId="7" fillId="0" borderId="5" xfId="0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8" fillId="0" borderId="7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50" fillId="0" borderId="5" xfId="0" applyFont="1" applyBorder="1" applyAlignment="1">
      <alignment vertical="center"/>
    </xf>
    <xf numFmtId="0" fontId="13" fillId="6" borderId="29" xfId="0" applyNumberFormat="1" applyFont="1" applyFill="1" applyBorder="1" applyAlignment="1" applyProtection="1">
      <alignment horizontal="center" vertical="center"/>
      <protection locked="0"/>
    </xf>
    <xf numFmtId="167" fontId="49" fillId="2" borderId="1" xfId="2" applyNumberFormat="1" applyFont="1" applyFill="1" applyBorder="1" applyAlignment="1" applyProtection="1">
      <alignment horizontal="right" vertical="center"/>
      <protection locked="0"/>
    </xf>
    <xf numFmtId="167" fontId="21" fillId="2" borderId="1" xfId="2" applyNumberFormat="1" applyFont="1" applyFill="1" applyBorder="1" applyAlignment="1" applyProtection="1">
      <alignment horizontal="right" vertical="center"/>
      <protection locked="0"/>
    </xf>
    <xf numFmtId="43" fontId="14" fillId="0" borderId="2" xfId="2" applyFont="1" applyBorder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Alignment="1"/>
    <xf numFmtId="0" fontId="9" fillId="0" borderId="31" xfId="0" applyFont="1" applyFill="1" applyBorder="1" applyAlignment="1">
      <alignment vertical="center"/>
    </xf>
    <xf numFmtId="0" fontId="9" fillId="0" borderId="32" xfId="0" applyFont="1" applyFill="1" applyBorder="1" applyAlignment="1">
      <alignment vertical="center"/>
    </xf>
    <xf numFmtId="0" fontId="9" fillId="0" borderId="37" xfId="0" applyFont="1" applyFill="1" applyBorder="1" applyAlignment="1">
      <alignment vertical="center"/>
    </xf>
    <xf numFmtId="0" fontId="9" fillId="0" borderId="39" xfId="0" applyFont="1" applyFill="1" applyBorder="1" applyAlignment="1">
      <alignment vertical="center"/>
    </xf>
    <xf numFmtId="0" fontId="9" fillId="0" borderId="33" xfId="0" applyFont="1" applyFill="1" applyBorder="1" applyAlignment="1">
      <alignment vertical="center"/>
    </xf>
    <xf numFmtId="0" fontId="9" fillId="0" borderId="34" xfId="0" applyFont="1" applyFill="1" applyBorder="1" applyAlignment="1">
      <alignment vertical="center"/>
    </xf>
    <xf numFmtId="0" fontId="9" fillId="0" borderId="35" xfId="0" applyFont="1" applyFill="1" applyBorder="1" applyAlignment="1">
      <alignment vertical="center"/>
    </xf>
    <xf numFmtId="0" fontId="9" fillId="0" borderId="30" xfId="0" applyFont="1" applyFill="1" applyBorder="1" applyAlignment="1">
      <alignment vertical="center"/>
    </xf>
    <xf numFmtId="0" fontId="9" fillId="11" borderId="29" xfId="0" applyFont="1" applyFill="1" applyBorder="1" applyAlignment="1" applyProtection="1">
      <alignment vertical="center"/>
      <protection locked="0"/>
    </xf>
    <xf numFmtId="0" fontId="47" fillId="0" borderId="30" xfId="0" applyFont="1" applyFill="1" applyBorder="1" applyAlignment="1">
      <alignment vertical="center"/>
    </xf>
    <xf numFmtId="0" fontId="5" fillId="0" borderId="41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4" fontId="52" fillId="0" borderId="48" xfId="0" applyNumberFormat="1" applyFont="1" applyFill="1" applyBorder="1" applyAlignment="1" applyProtection="1">
      <alignment horizontal="center" vertical="center"/>
      <protection locked="0"/>
    </xf>
    <xf numFmtId="4" fontId="18" fillId="6" borderId="1" xfId="0" applyNumberFormat="1" applyFont="1" applyFill="1" applyBorder="1" applyAlignment="1" applyProtection="1">
      <alignment vertical="center"/>
      <protection locked="0"/>
    </xf>
    <xf numFmtId="4" fontId="53" fillId="12" borderId="0" xfId="0" applyNumberFormat="1" applyFont="1" applyFill="1" applyAlignment="1" applyProtection="1">
      <alignment vertical="center"/>
      <protection locked="0"/>
    </xf>
    <xf numFmtId="0" fontId="13" fillId="6" borderId="29" xfId="0" applyFont="1" applyFill="1" applyBorder="1" applyAlignment="1" applyProtection="1">
      <alignment horizontal="center" vertical="center"/>
      <protection locked="0"/>
    </xf>
    <xf numFmtId="43" fontId="18" fillId="0" borderId="1" xfId="2" applyFont="1" applyBorder="1" applyAlignment="1" applyProtection="1">
      <alignment horizontal="right" vertical="center"/>
      <protection locked="0"/>
    </xf>
    <xf numFmtId="0" fontId="51" fillId="0" borderId="37" xfId="0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/>
    </xf>
    <xf numFmtId="0" fontId="47" fillId="0" borderId="37" xfId="0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9" fillId="6" borderId="21" xfId="0" applyFont="1" applyFill="1" applyBorder="1" applyAlignment="1" applyProtection="1">
      <alignment horizontal="center" vertical="center"/>
      <protection locked="0"/>
    </xf>
    <xf numFmtId="0" fontId="9" fillId="6" borderId="22" xfId="0" applyFont="1" applyFill="1" applyBorder="1" applyAlignment="1" applyProtection="1">
      <alignment horizontal="center" vertical="center"/>
      <protection locked="0"/>
    </xf>
    <xf numFmtId="0" fontId="9" fillId="6" borderId="23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justify" wrapText="1"/>
    </xf>
    <xf numFmtId="0" fontId="9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justify"/>
    </xf>
    <xf numFmtId="0" fontId="9" fillId="6" borderId="30" xfId="0" applyFont="1" applyFill="1" applyBorder="1" applyAlignment="1" applyProtection="1">
      <alignment horizontal="center" vertical="center"/>
      <protection locked="0"/>
    </xf>
    <xf numFmtId="0" fontId="9" fillId="6" borderId="31" xfId="0" applyFont="1" applyFill="1" applyBorder="1" applyAlignment="1" applyProtection="1">
      <alignment horizontal="center" vertical="center"/>
      <protection locked="0"/>
    </xf>
    <xf numFmtId="0" fontId="0" fillId="6" borderId="21" xfId="0" applyFill="1" applyBorder="1" applyAlignment="1" applyProtection="1">
      <alignment horizontal="center" vertical="center"/>
      <protection locked="0"/>
    </xf>
    <xf numFmtId="0" fontId="0" fillId="6" borderId="23" xfId="0" applyFill="1" applyBorder="1" applyAlignment="1" applyProtection="1">
      <alignment horizontal="center" vertical="center"/>
      <protection locked="0"/>
    </xf>
    <xf numFmtId="0" fontId="7" fillId="6" borderId="21" xfId="0" applyFont="1" applyFill="1" applyBorder="1" applyAlignment="1" applyProtection="1">
      <alignment horizontal="center" vertical="center"/>
      <protection locked="0"/>
    </xf>
    <xf numFmtId="0" fontId="7" fillId="6" borderId="22" xfId="0" applyFont="1" applyFill="1" applyBorder="1" applyAlignment="1" applyProtection="1">
      <alignment horizontal="center" vertical="center"/>
      <protection locked="0"/>
    </xf>
    <xf numFmtId="0" fontId="7" fillId="6" borderId="23" xfId="0" applyFont="1" applyFill="1" applyBorder="1" applyAlignment="1" applyProtection="1">
      <alignment horizontal="center" vertical="center"/>
      <protection locked="0"/>
    </xf>
    <xf numFmtId="0" fontId="9" fillId="0" borderId="37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" fontId="1" fillId="6" borderId="21" xfId="0" applyNumberFormat="1" applyFont="1" applyFill="1" applyBorder="1" applyAlignment="1" applyProtection="1">
      <alignment horizontal="center" vertical="center" wrapText="1"/>
      <protection locked="0"/>
    </xf>
    <xf numFmtId="4" fontId="1" fillId="6" borderId="2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horizontal="center" vertical="center" wrapText="1"/>
    </xf>
    <xf numFmtId="0" fontId="18" fillId="6" borderId="21" xfId="0" applyFont="1" applyFill="1" applyBorder="1" applyAlignment="1" applyProtection="1">
      <alignment horizontal="center" vertical="center" wrapText="1"/>
      <protection locked="0"/>
    </xf>
    <xf numFmtId="0" fontId="18" fillId="6" borderId="22" xfId="0" applyFont="1" applyFill="1" applyBorder="1" applyAlignment="1" applyProtection="1">
      <alignment horizontal="center" vertical="center" wrapText="1"/>
      <protection locked="0"/>
    </xf>
    <xf numFmtId="0" fontId="18" fillId="6" borderId="23" xfId="0" applyFont="1" applyFill="1" applyBorder="1" applyAlignment="1" applyProtection="1">
      <alignment horizontal="center" vertical="center" wrapText="1"/>
      <protection locked="0"/>
    </xf>
    <xf numFmtId="14" fontId="18" fillId="6" borderId="5" xfId="0" applyNumberFormat="1" applyFont="1" applyFill="1" applyBorder="1" applyAlignment="1" applyProtection="1">
      <alignment horizontal="center" vertical="center" wrapText="1"/>
      <protection locked="0"/>
    </xf>
    <xf numFmtId="14" fontId="18" fillId="6" borderId="7" xfId="0" applyNumberFormat="1" applyFont="1" applyFill="1" applyBorder="1" applyAlignment="1" applyProtection="1">
      <alignment horizontal="center" wrapText="1"/>
      <protection locked="0"/>
    </xf>
    <xf numFmtId="49" fontId="16" fillId="0" borderId="0" xfId="0" applyNumberFormat="1" applyFont="1" applyFill="1" applyBorder="1" applyAlignment="1" applyProtection="1">
      <alignment horizontal="center" vertical="justify" wrapText="1"/>
      <protection locked="0"/>
    </xf>
    <xf numFmtId="0" fontId="5" fillId="0" borderId="0" xfId="0" applyFont="1" applyFill="1" applyAlignment="1">
      <alignment horizontal="justify" vertical="center" wrapText="1"/>
    </xf>
    <xf numFmtId="0" fontId="0" fillId="0" borderId="0" xfId="0" applyFill="1" applyAlignment="1">
      <alignment vertical="center"/>
    </xf>
    <xf numFmtId="0" fontId="5" fillId="0" borderId="0" xfId="0" applyFont="1" applyFill="1" applyBorder="1" applyAlignment="1">
      <alignment horizontal="center" vertical="justify" wrapText="1"/>
    </xf>
    <xf numFmtId="0" fontId="5" fillId="0" borderId="0" xfId="0" applyFont="1" applyFill="1" applyAlignment="1">
      <alignment horizontal="left" vertical="justify" wrapText="1"/>
    </xf>
    <xf numFmtId="0" fontId="5" fillId="0" borderId="0" xfId="0" applyFont="1" applyFill="1" applyBorder="1" applyAlignment="1">
      <alignment horizontal="left" vertical="justify" wrapText="1"/>
    </xf>
    <xf numFmtId="4" fontId="18" fillId="6" borderId="21" xfId="0" applyNumberFormat="1" applyFont="1" applyFill="1" applyBorder="1" applyAlignment="1" applyProtection="1">
      <alignment vertical="justify" wrapText="1"/>
      <protection locked="0"/>
    </xf>
    <xf numFmtId="4" fontId="18" fillId="6" borderId="23" xfId="0" applyNumberFormat="1" applyFont="1" applyFill="1" applyBorder="1" applyAlignment="1" applyProtection="1">
      <alignment vertical="justify" wrapText="1"/>
      <protection locked="0"/>
    </xf>
    <xf numFmtId="0" fontId="10" fillId="0" borderId="0" xfId="0" applyFont="1" applyFill="1" applyAlignment="1">
      <alignment vertical="justify" wrapText="1"/>
    </xf>
    <xf numFmtId="0" fontId="24" fillId="0" borderId="0" xfId="0" applyFont="1" applyFill="1" applyAlignment="1">
      <alignment vertical="justify" wrapText="1"/>
    </xf>
    <xf numFmtId="0" fontId="18" fillId="6" borderId="21" xfId="0" applyFont="1" applyFill="1" applyBorder="1" applyAlignment="1" applyProtection="1">
      <alignment horizontal="center" vertical="justify" wrapText="1"/>
      <protection locked="0"/>
    </xf>
    <xf numFmtId="0" fontId="18" fillId="6" borderId="22" xfId="0" applyFont="1" applyFill="1" applyBorder="1" applyAlignment="1" applyProtection="1">
      <alignment horizontal="center" vertical="justify" wrapText="1"/>
      <protection locked="0"/>
    </xf>
    <xf numFmtId="0" fontId="18" fillId="6" borderId="32" xfId="0" applyFont="1" applyFill="1" applyBorder="1" applyAlignment="1" applyProtection="1">
      <alignment horizontal="center" vertical="justify" wrapText="1"/>
      <protection locked="0"/>
    </xf>
    <xf numFmtId="0" fontId="18" fillId="6" borderId="23" xfId="0" applyFont="1" applyFill="1" applyBorder="1" applyAlignment="1" applyProtection="1">
      <alignment horizontal="center" vertical="justify" wrapText="1"/>
      <protection locked="0"/>
    </xf>
    <xf numFmtId="0" fontId="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9" fillId="0" borderId="0" xfId="0" applyFont="1" applyFill="1" applyAlignment="1">
      <alignment horizontal="justify" vertical="center" wrapText="1"/>
    </xf>
    <xf numFmtId="0" fontId="5" fillId="0" borderId="0" xfId="0" applyNumberFormat="1" applyFont="1" applyFill="1" applyAlignment="1">
      <alignment horizontal="left" vertical="justify"/>
    </xf>
    <xf numFmtId="0" fontId="7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23" fillId="0" borderId="0" xfId="0" applyFont="1" applyFill="1" applyAlignment="1">
      <alignment horizontal="justify" vertical="center" wrapText="1"/>
    </xf>
    <xf numFmtId="0" fontId="0" fillId="0" borderId="0" xfId="0" applyFill="1" applyAlignment="1">
      <alignment vertical="center" wrapText="1"/>
    </xf>
    <xf numFmtId="0" fontId="9" fillId="6" borderId="32" xfId="0" applyFont="1" applyFill="1" applyBorder="1" applyAlignment="1" applyProtection="1">
      <alignment horizontal="center" vertical="center"/>
      <protection locked="0"/>
    </xf>
    <xf numFmtId="0" fontId="5" fillId="6" borderId="21" xfId="0" applyFont="1" applyFill="1" applyBorder="1" applyAlignment="1" applyProtection="1">
      <alignment horizontal="center" vertical="center"/>
      <protection locked="0"/>
    </xf>
    <xf numFmtId="0" fontId="5" fillId="6" borderId="22" xfId="0" applyFont="1" applyFill="1" applyBorder="1" applyAlignment="1" applyProtection="1">
      <alignment horizontal="center" vertical="center"/>
      <protection locked="0"/>
    </xf>
    <xf numFmtId="0" fontId="5" fillId="6" borderId="23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wrapText="1"/>
    </xf>
    <xf numFmtId="0" fontId="5" fillId="8" borderId="0" xfId="0" applyFont="1" applyFill="1" applyBorder="1" applyAlignment="1">
      <alignment horizontal="left" vertical="justify" wrapText="1"/>
    </xf>
    <xf numFmtId="0" fontId="18" fillId="0" borderId="0" xfId="0" applyFont="1" applyAlignment="1">
      <alignment wrapText="1"/>
    </xf>
    <xf numFmtId="0" fontId="7" fillId="8" borderId="1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justify" wrapText="1"/>
    </xf>
    <xf numFmtId="0" fontId="0" fillId="0" borderId="7" xfId="0" applyBorder="1" applyAlignment="1">
      <alignment horizontal="center" wrapText="1"/>
    </xf>
    <xf numFmtId="0" fontId="7" fillId="8" borderId="5" xfId="0" applyFont="1" applyFill="1" applyBorder="1" applyAlignment="1">
      <alignment horizontal="center" vertical="center" wrapText="1"/>
    </xf>
    <xf numFmtId="49" fontId="18" fillId="6" borderId="1" xfId="0" applyNumberFormat="1" applyFont="1" applyFill="1" applyBorder="1" applyAlignment="1" applyProtection="1">
      <alignment horizontal="left" vertical="center" wrapText="1"/>
      <protection locked="0"/>
    </xf>
    <xf numFmtId="0" fontId="5" fillId="8" borderId="4" xfId="0" applyFont="1" applyFill="1" applyBorder="1" applyAlignment="1">
      <alignment horizontal="left" vertical="center" wrapText="1"/>
    </xf>
    <xf numFmtId="0" fontId="9" fillId="6" borderId="33" xfId="0" applyFont="1" applyFill="1" applyBorder="1" applyAlignment="1" applyProtection="1">
      <alignment horizontal="center" vertical="center"/>
      <protection locked="0"/>
    </xf>
    <xf numFmtId="0" fontId="9" fillId="6" borderId="34" xfId="0" applyFont="1" applyFill="1" applyBorder="1" applyAlignment="1" applyProtection="1">
      <alignment horizontal="center" vertical="center"/>
      <protection locked="0"/>
    </xf>
    <xf numFmtId="0" fontId="9" fillId="6" borderId="35" xfId="0" applyFont="1" applyFill="1" applyBorder="1" applyAlignment="1" applyProtection="1">
      <alignment horizontal="center" vertical="center"/>
      <protection locked="0"/>
    </xf>
    <xf numFmtId="0" fontId="18" fillId="6" borderId="21" xfId="0" applyNumberFormat="1" applyFont="1" applyFill="1" applyBorder="1" applyAlignment="1" applyProtection="1">
      <alignment horizontal="center" vertical="center" wrapText="1"/>
      <protection locked="0"/>
    </xf>
    <xf numFmtId="0" fontId="18" fillId="6" borderId="22" xfId="0" applyNumberFormat="1" applyFont="1" applyFill="1" applyBorder="1" applyAlignment="1" applyProtection="1">
      <alignment horizontal="center" vertical="center" wrapText="1"/>
      <protection locked="0"/>
    </xf>
    <xf numFmtId="0" fontId="18" fillId="6" borderId="23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left" vertical="center" wrapText="1"/>
    </xf>
    <xf numFmtId="49" fontId="18" fillId="6" borderId="1" xfId="0" applyNumberFormat="1" applyFont="1" applyFill="1" applyBorder="1" applyAlignment="1" applyProtection="1">
      <alignment horizontal="left" vertical="justify" wrapText="1"/>
      <protection locked="0"/>
    </xf>
    <xf numFmtId="14" fontId="18" fillId="6" borderId="1" xfId="0" applyNumberFormat="1" applyFont="1" applyFill="1" applyBorder="1" applyAlignment="1" applyProtection="1">
      <alignment horizontal="center" vertical="justify" wrapText="1"/>
      <protection locked="0"/>
    </xf>
    <xf numFmtId="14" fontId="18" fillId="6" borderId="1" xfId="0" applyNumberFormat="1" applyFont="1" applyFill="1" applyBorder="1" applyAlignment="1" applyProtection="1">
      <alignment horizontal="center" wrapText="1"/>
      <protection locked="0"/>
    </xf>
    <xf numFmtId="0" fontId="11" fillId="8" borderId="2" xfId="0" applyFont="1" applyFill="1" applyBorder="1" applyAlignment="1">
      <alignment horizontal="left" vertical="top" wrapText="1"/>
    </xf>
    <xf numFmtId="0" fontId="10" fillId="8" borderId="2" xfId="0" applyFont="1" applyFill="1" applyBorder="1" applyAlignment="1">
      <alignment horizontal="left" vertical="top" wrapText="1"/>
    </xf>
    <xf numFmtId="0" fontId="5" fillId="8" borderId="0" xfId="0" applyFont="1" applyFill="1" applyBorder="1" applyAlignment="1">
      <alignment horizontal="left" vertical="center" wrapText="1"/>
    </xf>
    <xf numFmtId="0" fontId="9" fillId="0" borderId="31" xfId="0" applyFont="1" applyFill="1" applyBorder="1" applyAlignment="1">
      <alignment horizontal="center" vertical="center"/>
    </xf>
    <xf numFmtId="0" fontId="0" fillId="6" borderId="22" xfId="0" applyFill="1" applyBorder="1" applyAlignment="1" applyProtection="1">
      <alignment horizontal="center" vertical="center"/>
      <protection locked="0"/>
    </xf>
    <xf numFmtId="0" fontId="5" fillId="8" borderId="0" xfId="0" applyFont="1" applyFill="1" applyAlignment="1">
      <alignment horizontal="center" vertical="justify" wrapText="1"/>
    </xf>
    <xf numFmtId="0" fontId="5" fillId="6" borderId="21" xfId="0" applyFont="1" applyFill="1" applyBorder="1" applyAlignment="1" applyProtection="1">
      <alignment horizontal="center" vertical="justify" wrapText="1"/>
      <protection locked="0"/>
    </xf>
    <xf numFmtId="0" fontId="5" fillId="6" borderId="23" xfId="0" applyFont="1" applyFill="1" applyBorder="1" applyAlignment="1" applyProtection="1">
      <alignment horizontal="center" vertical="justify" wrapText="1"/>
      <protection locked="0"/>
    </xf>
    <xf numFmtId="49" fontId="24" fillId="0" borderId="0" xfId="0" applyNumberFormat="1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4" fontId="21" fillId="2" borderId="5" xfId="0" applyNumberFormat="1" applyFont="1" applyFill="1" applyBorder="1" applyAlignment="1" applyProtection="1">
      <alignment horizontal="right" vertical="center" wrapText="1"/>
      <protection locked="0"/>
    </xf>
    <xf numFmtId="4" fontId="21" fillId="2" borderId="7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4" fontId="18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6" borderId="7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4" fontId="18" fillId="6" borderId="29" xfId="0" applyNumberFormat="1" applyFont="1" applyFill="1" applyBorder="1" applyAlignment="1" applyProtection="1">
      <alignment horizontal="center" vertical="center"/>
      <protection locked="0"/>
    </xf>
    <xf numFmtId="4" fontId="18" fillId="7" borderId="29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21" fillId="0" borderId="2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 wrapText="1"/>
    </xf>
    <xf numFmtId="0" fontId="7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vertical="center"/>
    </xf>
    <xf numFmtId="4" fontId="5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4" fontId="18" fillId="0" borderId="42" xfId="0" applyNumberFormat="1" applyFont="1" applyBorder="1" applyAlignment="1" applyProtection="1">
      <alignment horizontal="center" vertical="center"/>
      <protection locked="0"/>
    </xf>
    <xf numFmtId="4" fontId="18" fillId="0" borderId="43" xfId="0" applyNumberFormat="1" applyFont="1" applyBorder="1" applyAlignment="1" applyProtection="1">
      <alignment horizontal="center" vertical="center"/>
      <protection locked="0"/>
    </xf>
    <xf numFmtId="4" fontId="18" fillId="0" borderId="44" xfId="0" applyNumberFormat="1" applyFont="1" applyBorder="1" applyAlignment="1" applyProtection="1">
      <alignment horizontal="center" vertical="center"/>
      <protection locked="0"/>
    </xf>
    <xf numFmtId="4" fontId="18" fillId="0" borderId="45" xfId="0" applyNumberFormat="1" applyFont="1" applyBorder="1" applyAlignment="1" applyProtection="1">
      <alignment horizontal="center" vertical="center"/>
      <protection locked="0"/>
    </xf>
    <xf numFmtId="2" fontId="18" fillId="0" borderId="42" xfId="0" applyNumberFormat="1" applyFont="1" applyBorder="1" applyAlignment="1" applyProtection="1">
      <alignment horizontal="center" vertical="center"/>
      <protection locked="0"/>
    </xf>
    <xf numFmtId="2" fontId="18" fillId="0" borderId="43" xfId="0" applyNumberFormat="1" applyFont="1" applyBorder="1" applyAlignment="1" applyProtection="1">
      <alignment horizontal="center" vertical="center"/>
      <protection locked="0"/>
    </xf>
    <xf numFmtId="0" fontId="18" fillId="6" borderId="5" xfId="0" applyFont="1" applyFill="1" applyBorder="1" applyAlignment="1" applyProtection="1">
      <alignment vertical="center"/>
      <protection locked="0"/>
    </xf>
    <xf numFmtId="0" fontId="18" fillId="6" borderId="6" xfId="0" applyFont="1" applyFill="1" applyBorder="1" applyAlignment="1" applyProtection="1">
      <alignment vertical="center"/>
      <protection locked="0"/>
    </xf>
    <xf numFmtId="0" fontId="18" fillId="6" borderId="7" xfId="0" applyFont="1" applyFill="1" applyBorder="1" applyAlignment="1" applyProtection="1">
      <alignment vertical="center"/>
      <protection locked="0"/>
    </xf>
    <xf numFmtId="0" fontId="7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4" fontId="18" fillId="0" borderId="46" xfId="0" applyNumberFormat="1" applyFont="1" applyBorder="1" applyAlignment="1" applyProtection="1">
      <alignment horizontal="center" vertical="center"/>
      <protection locked="0"/>
    </xf>
    <xf numFmtId="4" fontId="18" fillId="0" borderId="47" xfId="0" applyNumberFormat="1" applyFont="1" applyBorder="1" applyAlignment="1" applyProtection="1">
      <alignment horizontal="center" vertical="center"/>
      <protection locked="0"/>
    </xf>
    <xf numFmtId="4" fontId="21" fillId="2" borderId="22" xfId="0" applyNumberFormat="1" applyFont="1" applyFill="1" applyBorder="1" applyAlignment="1" applyProtection="1">
      <alignment horizontal="center" vertical="center"/>
      <protection locked="0"/>
    </xf>
    <xf numFmtId="0" fontId="18" fillId="6" borderId="30" xfId="0" applyNumberFormat="1" applyFont="1" applyFill="1" applyBorder="1" applyAlignment="1" applyProtection="1">
      <alignment horizontal="center" vertical="center"/>
      <protection locked="0"/>
    </xf>
    <xf numFmtId="0" fontId="18" fillId="6" borderId="32" xfId="0" applyNumberFormat="1" applyFont="1" applyFill="1" applyBorder="1" applyAlignment="1" applyProtection="1">
      <alignment horizontal="center" vertical="center"/>
      <protection locked="0"/>
    </xf>
    <xf numFmtId="4" fontId="18" fillId="7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7" borderId="7" xfId="0" applyNumberFormat="1" applyFont="1" applyFill="1" applyBorder="1" applyAlignment="1" applyProtection="1">
      <alignment horizontal="right" vertical="center" wrapText="1"/>
      <protection locked="0"/>
    </xf>
    <xf numFmtId="0" fontId="41" fillId="0" borderId="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5" fillId="0" borderId="11" xfId="0" applyFont="1" applyBorder="1" applyAlignment="1">
      <alignment horizontal="center" vertical="justify"/>
    </xf>
    <xf numFmtId="0" fontId="5" fillId="0" borderId="19" xfId="0" applyFont="1" applyBorder="1" applyAlignment="1">
      <alignment horizontal="center" vertical="justify"/>
    </xf>
    <xf numFmtId="0" fontId="5" fillId="0" borderId="11" xfId="0" applyFont="1" applyBorder="1" applyAlignment="1">
      <alignment horizontal="center" vertical="justify" wrapText="1"/>
    </xf>
    <xf numFmtId="0" fontId="5" fillId="0" borderId="19" xfId="0" applyFont="1" applyBorder="1" applyAlignment="1">
      <alignment horizontal="center" vertical="justify" wrapText="1"/>
    </xf>
    <xf numFmtId="0" fontId="5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4" fontId="18" fillId="7" borderId="5" xfId="0" applyNumberFormat="1" applyFont="1" applyFill="1" applyBorder="1" applyAlignment="1" applyProtection="1">
      <alignment horizontal="center" vertical="center" wrapText="1"/>
      <protection locked="0"/>
    </xf>
    <xf numFmtId="4" fontId="18" fillId="7" borderId="6" xfId="0" applyNumberFormat="1" applyFont="1" applyFill="1" applyBorder="1" applyAlignment="1" applyProtection="1">
      <alignment horizontal="center" vertical="center" wrapText="1"/>
      <protection locked="0"/>
    </xf>
    <xf numFmtId="4" fontId="18" fillId="7" borderId="7" xfId="0" applyNumberFormat="1" applyFont="1" applyFill="1" applyBorder="1" applyAlignment="1" applyProtection="1">
      <alignment horizontal="center" vertical="center" wrapText="1"/>
      <protection locked="0"/>
    </xf>
    <xf numFmtId="4" fontId="18" fillId="6" borderId="5" xfId="0" applyNumberFormat="1" applyFont="1" applyFill="1" applyBorder="1" applyAlignment="1" applyProtection="1">
      <alignment horizontal="center" vertical="center" wrapText="1"/>
      <protection locked="0"/>
    </xf>
    <xf numFmtId="4" fontId="18" fillId="6" borderId="6" xfId="0" applyNumberFormat="1" applyFont="1" applyFill="1" applyBorder="1" applyAlignment="1" applyProtection="1">
      <alignment horizontal="center" vertical="center" wrapText="1"/>
      <protection locked="0"/>
    </xf>
    <xf numFmtId="4" fontId="18" fillId="6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6" xfId="0" applyFont="1" applyBorder="1" applyAlignment="1">
      <alignment vertical="center"/>
    </xf>
    <xf numFmtId="0" fontId="21" fillId="0" borderId="7" xfId="0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18" fillId="0" borderId="6" xfId="0" applyNumberFormat="1" applyFont="1" applyBorder="1" applyAlignment="1" applyProtection="1">
      <alignment horizontal="center" vertical="center"/>
      <protection locked="0"/>
    </xf>
    <xf numFmtId="4" fontId="18" fillId="0" borderId="7" xfId="0" applyNumberFormat="1" applyFont="1" applyBorder="1" applyAlignment="1" applyProtection="1">
      <alignment horizontal="center" vertical="center"/>
      <protection locked="0"/>
    </xf>
    <xf numFmtId="4" fontId="18" fillId="0" borderId="2" xfId="0" applyNumberFormat="1" applyFont="1" applyBorder="1" applyAlignment="1" applyProtection="1">
      <alignment horizontal="center" vertical="center"/>
      <protection locked="0"/>
    </xf>
    <xf numFmtId="4" fontId="18" fillId="0" borderId="18" xfId="0" applyNumberFormat="1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4" fontId="7" fillId="0" borderId="17" xfId="0" applyNumberFormat="1" applyFont="1" applyBorder="1" applyAlignment="1">
      <alignment horizontal="center" vertical="center"/>
    </xf>
    <xf numFmtId="4" fontId="7" fillId="0" borderId="18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1" fontId="18" fillId="0" borderId="5" xfId="0" applyNumberFormat="1" applyFont="1" applyBorder="1" applyAlignment="1" applyProtection="1">
      <alignment horizontal="center" vertical="center"/>
      <protection locked="0"/>
    </xf>
    <xf numFmtId="1" fontId="18" fillId="0" borderId="6" xfId="0" applyNumberFormat="1" applyFont="1" applyBorder="1" applyAlignment="1" applyProtection="1">
      <alignment horizontal="center" vertical="center"/>
      <protection locked="0"/>
    </xf>
    <xf numFmtId="1" fontId="18" fillId="0" borderId="7" xfId="0" applyNumberFormat="1" applyFont="1" applyBorder="1" applyAlignment="1" applyProtection="1">
      <alignment horizontal="center" vertical="center"/>
      <protection locked="0"/>
    </xf>
    <xf numFmtId="4" fontId="21" fillId="2" borderId="21" xfId="0" applyNumberFormat="1" applyFont="1" applyFill="1" applyBorder="1" applyAlignment="1" applyProtection="1">
      <alignment horizontal="center" vertical="center"/>
      <protection locked="0"/>
    </xf>
    <xf numFmtId="49" fontId="18" fillId="0" borderId="5" xfId="0" applyNumberFormat="1" applyFont="1" applyBorder="1" applyAlignment="1" applyProtection="1">
      <alignment horizontal="center" vertical="center"/>
      <protection locked="0"/>
    </xf>
    <xf numFmtId="49" fontId="18" fillId="0" borderId="6" xfId="0" applyNumberFormat="1" applyFont="1" applyBorder="1" applyAlignment="1" applyProtection="1">
      <alignment horizontal="center" vertical="center"/>
      <protection locked="0"/>
    </xf>
    <xf numFmtId="49" fontId="18" fillId="0" borderId="46" xfId="0" applyNumberFormat="1" applyFont="1" applyBorder="1" applyAlignment="1" applyProtection="1">
      <alignment horizontal="center" vertical="center"/>
      <protection locked="0"/>
    </xf>
    <xf numFmtId="49" fontId="18" fillId="0" borderId="47" xfId="0" applyNumberFormat="1" applyFont="1" applyBorder="1" applyAlignment="1" applyProtection="1">
      <alignment horizontal="center" vertical="center"/>
      <protection locked="0"/>
    </xf>
    <xf numFmtId="49" fontId="18" fillId="0" borderId="44" xfId="0" applyNumberFormat="1" applyFont="1" applyBorder="1" applyAlignment="1" applyProtection="1">
      <alignment horizontal="center" vertical="center"/>
      <protection locked="0"/>
    </xf>
    <xf numFmtId="49" fontId="18" fillId="0" borderId="45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justify" wrapText="1"/>
    </xf>
    <xf numFmtId="0" fontId="8" fillId="0" borderId="19" xfId="0" applyFont="1" applyBorder="1" applyAlignment="1">
      <alignment horizontal="center" vertical="justify" wrapText="1"/>
    </xf>
    <xf numFmtId="4" fontId="52" fillId="0" borderId="44" xfId="0" applyNumberFormat="1" applyFont="1" applyFill="1" applyBorder="1" applyAlignment="1" applyProtection="1">
      <alignment horizontal="center" vertical="center"/>
      <protection locked="0"/>
    </xf>
    <xf numFmtId="4" fontId="52" fillId="0" borderId="7" xfId="0" applyNumberFormat="1" applyFont="1" applyFill="1" applyBorder="1" applyAlignment="1" applyProtection="1">
      <alignment horizontal="center" vertical="center"/>
      <protection locked="0"/>
    </xf>
    <xf numFmtId="4" fontId="18" fillId="6" borderId="5" xfId="0" applyNumberFormat="1" applyFont="1" applyFill="1" applyBorder="1" applyAlignment="1" applyProtection="1">
      <alignment horizontal="center" vertical="center"/>
      <protection locked="0"/>
    </xf>
    <xf numFmtId="4" fontId="18" fillId="6" borderId="7" xfId="0" applyNumberFormat="1" applyFont="1" applyFill="1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18" fillId="6" borderId="5" xfId="0" applyFont="1" applyFill="1" applyBorder="1" applyAlignment="1" applyProtection="1">
      <alignment horizontal="center" vertical="center"/>
      <protection locked="0"/>
    </xf>
    <xf numFmtId="0" fontId="18" fillId="6" borderId="7" xfId="0" applyFont="1" applyFill="1" applyBorder="1" applyAlignment="1" applyProtection="1">
      <alignment horizontal="center" vertical="center"/>
      <protection locked="0"/>
    </xf>
    <xf numFmtId="0" fontId="18" fillId="6" borderId="5" xfId="0" applyFont="1" applyFill="1" applyBorder="1" applyAlignment="1" applyProtection="1">
      <alignment horizontal="left" vertical="center"/>
      <protection locked="0"/>
    </xf>
    <xf numFmtId="0" fontId="18" fillId="6" borderId="6" xfId="0" applyFont="1" applyFill="1" applyBorder="1" applyAlignment="1" applyProtection="1">
      <alignment horizontal="left" vertical="center"/>
      <protection locked="0"/>
    </xf>
    <xf numFmtId="0" fontId="18" fillId="6" borderId="7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wrapText="1"/>
    </xf>
    <xf numFmtId="0" fontId="42" fillId="0" borderId="0" xfId="0" applyFont="1" applyAlignment="1">
      <alignment horizontal="left" wrapText="1"/>
    </xf>
    <xf numFmtId="0" fontId="42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4" fontId="52" fillId="12" borderId="1" xfId="0" applyNumberFormat="1" applyFont="1" applyFill="1" applyBorder="1" applyAlignment="1" applyProtection="1">
      <alignment horizontal="right" vertical="center"/>
      <protection locked="0"/>
    </xf>
    <xf numFmtId="0" fontId="52" fillId="12" borderId="1" xfId="0" applyFont="1" applyFill="1" applyBorder="1" applyAlignment="1" applyProtection="1">
      <alignment horizontal="right" vertical="center"/>
      <protection locked="0"/>
    </xf>
    <xf numFmtId="0" fontId="10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8" fillId="6" borderId="21" xfId="0" applyNumberFormat="1" applyFont="1" applyFill="1" applyBorder="1" applyAlignment="1" applyProtection="1">
      <alignment horizontal="center" vertical="center"/>
      <protection locked="0"/>
    </xf>
    <xf numFmtId="0" fontId="18" fillId="6" borderId="23" xfId="0" applyNumberFormat="1" applyFont="1" applyFill="1" applyBorder="1" applyAlignment="1" applyProtection="1">
      <alignment horizontal="center" vertical="center"/>
      <protection locked="0"/>
    </xf>
    <xf numFmtId="0" fontId="5" fillId="6" borderId="35" xfId="0" applyFont="1" applyFill="1" applyBorder="1" applyAlignment="1" applyProtection="1">
      <alignment horizontal="center" vertical="center"/>
      <protection locked="0"/>
    </xf>
    <xf numFmtId="0" fontId="29" fillId="0" borderId="0" xfId="0" applyFont="1" applyAlignment="1">
      <alignment horizontal="justify" vertical="center" wrapText="1"/>
    </xf>
    <xf numFmtId="0" fontId="2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6" borderId="21" xfId="0" applyFont="1" applyFill="1" applyBorder="1" applyAlignment="1" applyProtection="1">
      <alignment horizontal="center" vertical="center"/>
      <protection locked="0"/>
    </xf>
    <xf numFmtId="0" fontId="13" fillId="6" borderId="22" xfId="0" applyFont="1" applyFill="1" applyBorder="1" applyAlignment="1" applyProtection="1">
      <alignment horizontal="center" vertical="center"/>
      <protection locked="0"/>
    </xf>
    <xf numFmtId="0" fontId="13" fillId="6" borderId="23" xfId="0" applyFont="1" applyFill="1" applyBorder="1" applyAlignment="1" applyProtection="1">
      <alignment horizontal="center" vertical="center"/>
      <protection locked="0"/>
    </xf>
    <xf numFmtId="0" fontId="13" fillId="0" borderId="0" xfId="0" applyFont="1" applyBorder="1" applyAlignment="1">
      <alignment horizontal="center" vertical="center" wrapText="1"/>
    </xf>
    <xf numFmtId="0" fontId="27" fillId="0" borderId="0" xfId="0" applyFont="1" applyAlignment="1">
      <alignment horizontal="justify" vertical="center" wrapText="1"/>
    </xf>
    <xf numFmtId="0" fontId="18" fillId="0" borderId="0" xfId="0" applyFont="1" applyAlignment="1">
      <alignment horizontal="justify" vertical="center" wrapText="1"/>
    </xf>
    <xf numFmtId="0" fontId="48" fillId="0" borderId="0" xfId="0" applyFont="1" applyAlignment="1">
      <alignment horizontal="justify" vertical="center" wrapText="1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3" fillId="10" borderId="21" xfId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36" fillId="5" borderId="24" xfId="0" applyFont="1" applyFill="1" applyBorder="1" applyAlignment="1">
      <alignment horizontal="center" vertical="center"/>
    </xf>
    <xf numFmtId="0" fontId="36" fillId="5" borderId="25" xfId="0" applyFont="1" applyFill="1" applyBorder="1" applyAlignment="1">
      <alignment horizontal="center" vertical="center"/>
    </xf>
    <xf numFmtId="0" fontId="36" fillId="5" borderId="26" xfId="0" applyFont="1" applyFill="1" applyBorder="1" applyAlignment="1">
      <alignment horizontal="center" vertical="center"/>
    </xf>
    <xf numFmtId="0" fontId="30" fillId="3" borderId="27" xfId="0" applyFont="1" applyFill="1" applyBorder="1" applyAlignment="1">
      <alignment horizontal="center" vertical="center" wrapText="1"/>
    </xf>
    <xf numFmtId="0" fontId="30" fillId="3" borderId="28" xfId="0" applyFont="1" applyFill="1" applyBorder="1" applyAlignment="1">
      <alignment horizontal="center" vertical="center" wrapText="1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0</xdr:row>
      <xdr:rowOff>152400</xdr:rowOff>
    </xdr:from>
    <xdr:to>
      <xdr:col>3</xdr:col>
      <xdr:colOff>285750</xdr:colOff>
      <xdr:row>4</xdr:row>
      <xdr:rowOff>161925</xdr:rowOff>
    </xdr:to>
    <xdr:pic>
      <xdr:nvPicPr>
        <xdr:cNvPr id="2" name="Picture 130" descr="Logo%20junta%202008">
          <a:extLst>
            <a:ext uri="{FF2B5EF4-FFF2-40B4-BE49-F238E27FC236}">
              <a16:creationId xmlns:a16="http://schemas.microsoft.com/office/drawing/2014/main" id="{AF26158F-2125-4267-A361-ECCF416131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52400"/>
          <a:ext cx="196215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0</xdr:row>
      <xdr:rowOff>133350</xdr:rowOff>
    </xdr:from>
    <xdr:to>
      <xdr:col>2</xdr:col>
      <xdr:colOff>352425</xdr:colOff>
      <xdr:row>4</xdr:row>
      <xdr:rowOff>142875</xdr:rowOff>
    </xdr:to>
    <xdr:pic>
      <xdr:nvPicPr>
        <xdr:cNvPr id="10290" name="Picture 130" descr="Logo%20junta%202008">
          <a:extLst>
            <a:ext uri="{FF2B5EF4-FFF2-40B4-BE49-F238E27FC236}">
              <a16:creationId xmlns:a16="http://schemas.microsoft.com/office/drawing/2014/main" id="{5DFF0031-CAC6-4D05-9088-77904CB8D4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133350"/>
          <a:ext cx="122872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1</xdr:row>
      <xdr:rowOff>95250</xdr:rowOff>
    </xdr:from>
    <xdr:to>
      <xdr:col>2</xdr:col>
      <xdr:colOff>285750</xdr:colOff>
      <xdr:row>6</xdr:row>
      <xdr:rowOff>57150</xdr:rowOff>
    </xdr:to>
    <xdr:pic>
      <xdr:nvPicPr>
        <xdr:cNvPr id="11308" name="Picture 54" descr="Logo%20junta%202008">
          <a:extLst>
            <a:ext uri="{FF2B5EF4-FFF2-40B4-BE49-F238E27FC236}">
              <a16:creationId xmlns:a16="http://schemas.microsoft.com/office/drawing/2014/main" id="{CB93305D-A8CD-4CD8-A594-3153CEF03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257175"/>
          <a:ext cx="11811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0</xdr:row>
      <xdr:rowOff>152400</xdr:rowOff>
    </xdr:from>
    <xdr:to>
      <xdr:col>1</xdr:col>
      <xdr:colOff>800100</xdr:colOff>
      <xdr:row>5</xdr:row>
      <xdr:rowOff>104775</xdr:rowOff>
    </xdr:to>
    <xdr:pic>
      <xdr:nvPicPr>
        <xdr:cNvPr id="12326" name="Picture 20" descr="Logo%20junta%202008">
          <a:extLst>
            <a:ext uri="{FF2B5EF4-FFF2-40B4-BE49-F238E27FC236}">
              <a16:creationId xmlns:a16="http://schemas.microsoft.com/office/drawing/2014/main" id="{78F464A5-5EFC-4BCA-8895-BA4187BA77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152400"/>
          <a:ext cx="157162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</xdr:row>
      <xdr:rowOff>133350</xdr:rowOff>
    </xdr:from>
    <xdr:to>
      <xdr:col>1</xdr:col>
      <xdr:colOff>904875</xdr:colOff>
      <xdr:row>6</xdr:row>
      <xdr:rowOff>104775</xdr:rowOff>
    </xdr:to>
    <xdr:pic>
      <xdr:nvPicPr>
        <xdr:cNvPr id="13345" name="Picture 4" descr="Logo%20junta%202008">
          <a:extLst>
            <a:ext uri="{FF2B5EF4-FFF2-40B4-BE49-F238E27FC236}">
              <a16:creationId xmlns:a16="http://schemas.microsoft.com/office/drawing/2014/main" id="{176B11E4-8079-41FA-B758-9B940BA10C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295275"/>
          <a:ext cx="19621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1</xdr:row>
      <xdr:rowOff>142875</xdr:rowOff>
    </xdr:from>
    <xdr:to>
      <xdr:col>1</xdr:col>
      <xdr:colOff>952500</xdr:colOff>
      <xdr:row>6</xdr:row>
      <xdr:rowOff>114300</xdr:rowOff>
    </xdr:to>
    <xdr:pic>
      <xdr:nvPicPr>
        <xdr:cNvPr id="14357" name="Picture 5" descr="Logo%20junta%202008">
          <a:extLst>
            <a:ext uri="{FF2B5EF4-FFF2-40B4-BE49-F238E27FC236}">
              <a16:creationId xmlns:a16="http://schemas.microsoft.com/office/drawing/2014/main" id="{AF7D3EF9-DC77-4394-8176-B2A12C3A19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304800"/>
          <a:ext cx="18288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1104900</xdr:colOff>
      <xdr:row>1</xdr:row>
      <xdr:rowOff>133350</xdr:rowOff>
    </xdr:from>
    <xdr:to>
      <xdr:col>2</xdr:col>
      <xdr:colOff>342900</xdr:colOff>
      <xdr:row>6</xdr:row>
      <xdr:rowOff>95250</xdr:rowOff>
    </xdr:to>
    <xdr:pic>
      <xdr:nvPicPr>
        <xdr:cNvPr id="15376" name="Picture 27" descr="Logo%20junta%202008">
          <a:extLst>
            <a:ext uri="{FF2B5EF4-FFF2-40B4-BE49-F238E27FC236}">
              <a16:creationId xmlns:a16="http://schemas.microsoft.com/office/drawing/2014/main" id="{977AA2B5-A39E-4EA6-8DF4-CB6FF24DB8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" y="295275"/>
          <a:ext cx="14859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828675</xdr:colOff>
      <xdr:row>1</xdr:row>
      <xdr:rowOff>104775</xdr:rowOff>
    </xdr:from>
    <xdr:to>
      <xdr:col>2</xdr:col>
      <xdr:colOff>66675</xdr:colOff>
      <xdr:row>6</xdr:row>
      <xdr:rowOff>66675</xdr:rowOff>
    </xdr:to>
    <xdr:pic>
      <xdr:nvPicPr>
        <xdr:cNvPr id="2" name="Picture 27" descr="Logo%20junta%202008">
          <a:extLst>
            <a:ext uri="{FF2B5EF4-FFF2-40B4-BE49-F238E27FC236}">
              <a16:creationId xmlns:a16="http://schemas.microsoft.com/office/drawing/2014/main" id="{0450D3BE-D759-40C7-90A0-B234DE26D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675" y="266700"/>
          <a:ext cx="14859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014CD-69E1-4BF2-A901-3625459D102F}">
  <sheetPr>
    <tabColor rgb="FF92D050"/>
    <pageSetUpPr fitToPage="1"/>
  </sheetPr>
  <dimension ref="B1:S54"/>
  <sheetViews>
    <sheetView showGridLines="0" tabSelected="1" topLeftCell="A13" zoomScaleNormal="100" workbookViewId="0">
      <selection activeCell="B6" sqref="B6:O6"/>
    </sheetView>
  </sheetViews>
  <sheetFormatPr baseColWidth="10" defaultRowHeight="12.75" x14ac:dyDescent="0.2"/>
  <cols>
    <col min="1" max="1" width="3.42578125" style="14" customWidth="1"/>
    <col min="2" max="2" width="21.140625" style="14" customWidth="1"/>
    <col min="3" max="3" width="10.7109375" style="14" customWidth="1"/>
    <col min="4" max="4" width="7.42578125" style="14" customWidth="1"/>
    <col min="5" max="5" width="11.42578125" style="14" customWidth="1"/>
    <col min="6" max="6" width="8.5703125" style="14" customWidth="1"/>
    <col min="7" max="7" width="9.28515625" style="14" customWidth="1"/>
    <col min="8" max="8" width="7.28515625" style="14" customWidth="1"/>
    <col min="9" max="9" width="11.7109375" style="14" customWidth="1"/>
    <col min="10" max="10" width="15.7109375" style="14" customWidth="1"/>
    <col min="11" max="11" width="12.7109375" style="14" customWidth="1"/>
    <col min="12" max="14" width="10.7109375" style="14" customWidth="1"/>
    <col min="15" max="16384" width="11.42578125" style="14"/>
  </cols>
  <sheetData>
    <row r="1" spans="2:17" ht="15.75" customHeight="1" x14ac:dyDescent="0.2">
      <c r="B1" s="42"/>
      <c r="C1" s="42"/>
      <c r="D1" s="42"/>
      <c r="E1" s="42"/>
      <c r="F1" s="42"/>
      <c r="G1" s="42"/>
      <c r="H1" s="42"/>
      <c r="I1" s="43"/>
      <c r="J1" s="42"/>
    </row>
    <row r="2" spans="2:17" ht="15.75" customHeight="1" x14ac:dyDescent="0.2">
      <c r="B2" s="42"/>
      <c r="C2" s="42"/>
      <c r="D2" s="42"/>
      <c r="E2" s="110" t="s">
        <v>141</v>
      </c>
      <c r="H2" s="42"/>
      <c r="I2" s="43"/>
      <c r="J2" s="42"/>
    </row>
    <row r="3" spans="2:17" ht="15.75" customHeight="1" x14ac:dyDescent="0.2">
      <c r="B3" s="42"/>
      <c r="C3" s="42"/>
      <c r="D3" s="42"/>
      <c r="E3" s="111" t="s">
        <v>142</v>
      </c>
      <c r="H3" s="42"/>
      <c r="I3" s="44"/>
      <c r="J3" s="42"/>
    </row>
    <row r="4" spans="2:17" ht="15.75" customHeight="1" x14ac:dyDescent="0.2">
      <c r="B4" s="42"/>
      <c r="C4" s="42"/>
      <c r="D4" s="42"/>
      <c r="E4" s="62" t="s">
        <v>66</v>
      </c>
      <c r="H4" s="42"/>
      <c r="I4" s="44"/>
      <c r="J4" s="42"/>
    </row>
    <row r="5" spans="2:17" ht="15.75" customHeight="1" x14ac:dyDescent="0.2">
      <c r="B5" s="42"/>
      <c r="C5" s="42"/>
      <c r="D5" s="42"/>
      <c r="E5" s="42"/>
      <c r="F5" s="42"/>
      <c r="G5" s="42"/>
      <c r="H5" s="42"/>
      <c r="I5" s="43"/>
      <c r="J5" s="42"/>
    </row>
    <row r="6" spans="2:17" ht="15.75" customHeight="1" x14ac:dyDescent="0.2">
      <c r="B6" s="252" t="s">
        <v>313</v>
      </c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29"/>
      <c r="Q6" s="229"/>
    </row>
    <row r="7" spans="2:17" ht="15.75" customHeight="1" x14ac:dyDescent="0.2">
      <c r="B7" s="10"/>
      <c r="C7" s="10"/>
      <c r="D7" s="10"/>
      <c r="E7" s="1"/>
      <c r="F7" s="1"/>
      <c r="G7" s="1"/>
      <c r="H7" s="1"/>
      <c r="I7" s="1"/>
      <c r="J7" s="1"/>
      <c r="K7" s="1"/>
      <c r="L7" s="1"/>
    </row>
    <row r="8" spans="2:17" ht="28.5" customHeight="1" x14ac:dyDescent="0.2">
      <c r="C8" s="251" t="s">
        <v>314</v>
      </c>
      <c r="D8" s="251"/>
      <c r="E8" s="251"/>
      <c r="F8" s="251"/>
      <c r="G8" s="251"/>
      <c r="H8" s="251"/>
      <c r="I8" s="251"/>
      <c r="J8" s="251"/>
      <c r="K8" s="251"/>
      <c r="L8" s="251"/>
      <c r="M8" s="251"/>
    </row>
    <row r="13" spans="2:17" x14ac:dyDescent="0.2">
      <c r="B13" s="239" t="s">
        <v>326</v>
      </c>
      <c r="C13" s="230"/>
      <c r="D13" s="230"/>
      <c r="E13" s="230"/>
      <c r="F13" s="230"/>
      <c r="G13" s="230"/>
      <c r="H13" s="230"/>
      <c r="I13" s="230"/>
      <c r="J13" s="231"/>
    </row>
    <row r="14" spans="2:17" x14ac:dyDescent="0.2">
      <c r="B14" s="232"/>
      <c r="C14" s="130"/>
      <c r="D14" s="130"/>
      <c r="E14" s="130"/>
      <c r="F14" s="130"/>
      <c r="G14" s="130"/>
      <c r="H14" s="130"/>
      <c r="I14" s="130"/>
      <c r="J14" s="233"/>
    </row>
    <row r="15" spans="2:17" x14ac:dyDescent="0.2">
      <c r="B15" s="232" t="s">
        <v>327</v>
      </c>
      <c r="C15" s="130"/>
      <c r="D15" s="255"/>
      <c r="E15" s="256"/>
      <c r="F15" s="256"/>
      <c r="G15" s="256"/>
      <c r="H15" s="256"/>
      <c r="I15" s="257"/>
      <c r="J15" s="233"/>
    </row>
    <row r="16" spans="2:17" x14ac:dyDescent="0.2">
      <c r="B16" s="232"/>
      <c r="C16" s="130"/>
      <c r="D16" s="130"/>
      <c r="E16" s="130"/>
      <c r="F16" s="130"/>
      <c r="G16" s="130"/>
      <c r="H16" s="130"/>
      <c r="I16" s="130"/>
      <c r="J16" s="233"/>
    </row>
    <row r="17" spans="2:19" x14ac:dyDescent="0.2">
      <c r="B17" s="232" t="s">
        <v>328</v>
      </c>
      <c r="C17" s="130"/>
      <c r="D17" s="255"/>
      <c r="E17" s="256"/>
      <c r="F17" s="257"/>
      <c r="G17" s="130"/>
      <c r="H17" s="130"/>
      <c r="I17" s="130"/>
      <c r="J17" s="233"/>
    </row>
    <row r="18" spans="2:19" x14ac:dyDescent="0.2">
      <c r="B18" s="234"/>
      <c r="C18" s="235"/>
      <c r="D18" s="235"/>
      <c r="E18" s="235"/>
      <c r="F18" s="235"/>
      <c r="G18" s="235"/>
      <c r="H18" s="235"/>
      <c r="I18" s="235"/>
      <c r="J18" s="236"/>
    </row>
    <row r="23" spans="2:19" x14ac:dyDescent="0.2">
      <c r="B23" s="237"/>
      <c r="C23" s="230"/>
      <c r="D23" s="230"/>
      <c r="E23" s="230"/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1"/>
    </row>
    <row r="24" spans="2:19" x14ac:dyDescent="0.2">
      <c r="B24" s="249" t="s">
        <v>315</v>
      </c>
      <c r="C24" s="250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233"/>
    </row>
    <row r="25" spans="2:19" x14ac:dyDescent="0.2">
      <c r="B25" s="253" t="s">
        <v>322</v>
      </c>
      <c r="C25" s="254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233"/>
    </row>
    <row r="26" spans="2:19" x14ac:dyDescent="0.2">
      <c r="B26" s="232"/>
      <c r="J26" s="130"/>
      <c r="K26" s="130"/>
      <c r="L26" s="130"/>
      <c r="M26" s="130"/>
      <c r="N26" s="130"/>
      <c r="O26" s="130"/>
      <c r="P26" s="130"/>
      <c r="Q26" s="130"/>
      <c r="R26" s="130"/>
      <c r="S26" s="233"/>
    </row>
    <row r="27" spans="2:19" x14ac:dyDescent="0.2">
      <c r="B27" s="232"/>
      <c r="C27" s="128"/>
      <c r="D27" s="130"/>
      <c r="E27" s="130" t="s">
        <v>329</v>
      </c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233"/>
    </row>
    <row r="28" spans="2:19" x14ac:dyDescent="0.2">
      <c r="B28" s="232"/>
      <c r="C28" s="130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233"/>
    </row>
    <row r="29" spans="2:19" x14ac:dyDescent="0.2">
      <c r="B29" s="232"/>
      <c r="C29" s="128"/>
      <c r="D29" s="130"/>
      <c r="E29" s="130" t="s">
        <v>330</v>
      </c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233"/>
    </row>
    <row r="30" spans="2:19" x14ac:dyDescent="0.2">
      <c r="B30" s="232"/>
      <c r="C30" s="130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233"/>
    </row>
    <row r="31" spans="2:19" x14ac:dyDescent="0.2">
      <c r="B31" s="232"/>
      <c r="C31" s="130"/>
      <c r="D31" s="237"/>
      <c r="E31" s="230"/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1"/>
      <c r="S31" s="233"/>
    </row>
    <row r="32" spans="2:19" x14ac:dyDescent="0.2">
      <c r="B32" s="232"/>
      <c r="C32" s="130"/>
      <c r="D32" s="232"/>
      <c r="E32" s="128"/>
      <c r="F32" s="130"/>
      <c r="G32" s="130" t="s">
        <v>331</v>
      </c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233"/>
      <c r="S32" s="233"/>
    </row>
    <row r="33" spans="2:19" x14ac:dyDescent="0.2">
      <c r="B33" s="232"/>
      <c r="C33" s="130"/>
      <c r="D33" s="232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233"/>
      <c r="S33" s="233"/>
    </row>
    <row r="34" spans="2:19" x14ac:dyDescent="0.2">
      <c r="B34" s="232"/>
      <c r="C34" s="130"/>
      <c r="D34" s="232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233"/>
      <c r="S34" s="233"/>
    </row>
    <row r="35" spans="2:19" x14ac:dyDescent="0.2">
      <c r="B35" s="232"/>
      <c r="C35" s="130"/>
      <c r="D35" s="232"/>
      <c r="E35" s="128"/>
      <c r="F35" s="130"/>
      <c r="G35" s="130" t="s">
        <v>332</v>
      </c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233"/>
      <c r="S35" s="233"/>
    </row>
    <row r="36" spans="2:19" x14ac:dyDescent="0.2">
      <c r="B36" s="232"/>
      <c r="C36" s="130"/>
      <c r="D36" s="232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233"/>
      <c r="S36" s="233"/>
    </row>
    <row r="37" spans="2:19" x14ac:dyDescent="0.2">
      <c r="B37" s="232"/>
      <c r="C37" s="130"/>
      <c r="D37" s="232"/>
      <c r="E37" s="130"/>
      <c r="F37" s="237"/>
      <c r="G37" s="230"/>
      <c r="H37" s="230"/>
      <c r="I37" s="230"/>
      <c r="J37" s="230"/>
      <c r="K37" s="230"/>
      <c r="L37" s="230"/>
      <c r="M37" s="230"/>
      <c r="N37" s="230"/>
      <c r="O37" s="230"/>
      <c r="P37" s="230"/>
      <c r="Q37" s="231"/>
      <c r="R37" s="233"/>
      <c r="S37" s="233"/>
    </row>
    <row r="38" spans="2:19" x14ac:dyDescent="0.2">
      <c r="B38" s="232"/>
      <c r="C38" s="130"/>
      <c r="D38" s="232"/>
      <c r="E38" s="130"/>
      <c r="F38" s="232"/>
      <c r="G38" s="130" t="s">
        <v>316</v>
      </c>
      <c r="H38" s="130"/>
      <c r="I38" s="130"/>
      <c r="J38" s="130"/>
      <c r="K38" s="130"/>
      <c r="L38" s="130"/>
      <c r="M38" s="130"/>
      <c r="N38" s="130"/>
      <c r="O38" s="130"/>
      <c r="P38" s="130"/>
      <c r="Q38" s="233"/>
      <c r="R38" s="233"/>
      <c r="S38" s="233"/>
    </row>
    <row r="39" spans="2:19" x14ac:dyDescent="0.2">
      <c r="B39" s="232"/>
      <c r="C39" s="130"/>
      <c r="D39" s="232"/>
      <c r="E39" s="130"/>
      <c r="F39" s="232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233"/>
      <c r="R39" s="233"/>
      <c r="S39" s="233"/>
    </row>
    <row r="40" spans="2:19" x14ac:dyDescent="0.2">
      <c r="B40" s="232"/>
      <c r="C40" s="130"/>
      <c r="D40" s="232"/>
      <c r="E40" s="130"/>
      <c r="F40" s="232"/>
      <c r="G40" s="128"/>
      <c r="H40" s="130"/>
      <c r="I40" s="130" t="s">
        <v>333</v>
      </c>
      <c r="J40" s="130"/>
      <c r="K40" s="130"/>
      <c r="L40" s="130"/>
      <c r="M40" s="130"/>
      <c r="N40" s="130"/>
      <c r="O40" s="130"/>
      <c r="P40" s="130"/>
      <c r="Q40" s="233"/>
      <c r="R40" s="233"/>
      <c r="S40" s="233"/>
    </row>
    <row r="41" spans="2:19" x14ac:dyDescent="0.2">
      <c r="B41" s="232"/>
      <c r="C41" s="130"/>
      <c r="D41" s="232"/>
      <c r="E41" s="130"/>
      <c r="F41" s="232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233"/>
      <c r="R41" s="233"/>
      <c r="S41" s="233"/>
    </row>
    <row r="42" spans="2:19" x14ac:dyDescent="0.2">
      <c r="B42" s="232"/>
      <c r="C42" s="130"/>
      <c r="D42" s="232"/>
      <c r="E42" s="130"/>
      <c r="F42" s="232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233"/>
      <c r="R42" s="233"/>
      <c r="S42" s="233"/>
    </row>
    <row r="43" spans="2:19" x14ac:dyDescent="0.2">
      <c r="B43" s="232"/>
      <c r="C43" s="130"/>
      <c r="D43" s="232"/>
      <c r="E43" s="130"/>
      <c r="F43" s="232"/>
      <c r="G43" s="128"/>
      <c r="H43" s="130"/>
      <c r="I43" s="130" t="s">
        <v>334</v>
      </c>
      <c r="J43" s="130"/>
      <c r="K43" s="130" t="s">
        <v>317</v>
      </c>
      <c r="L43" s="130"/>
      <c r="M43" s="130"/>
      <c r="N43" s="130"/>
      <c r="O43" s="130"/>
      <c r="P43" s="143">
        <v>0</v>
      </c>
      <c r="Q43" s="233"/>
      <c r="R43" s="233"/>
      <c r="S43" s="233"/>
    </row>
    <row r="44" spans="2:19" x14ac:dyDescent="0.2">
      <c r="B44" s="232"/>
      <c r="C44" s="130"/>
      <c r="D44" s="232"/>
      <c r="E44" s="130"/>
      <c r="F44" s="232"/>
      <c r="G44" s="130"/>
      <c r="H44" s="130"/>
      <c r="I44" s="130"/>
      <c r="J44" s="130"/>
      <c r="K44" s="130" t="s">
        <v>318</v>
      </c>
      <c r="L44" s="130"/>
      <c r="M44" s="130"/>
      <c r="N44" s="130"/>
      <c r="O44" s="130"/>
      <c r="P44" s="143">
        <v>0</v>
      </c>
      <c r="Q44" s="233"/>
      <c r="R44" s="233"/>
      <c r="S44" s="233"/>
    </row>
    <row r="45" spans="2:19" x14ac:dyDescent="0.2">
      <c r="B45" s="232"/>
      <c r="C45" s="130"/>
      <c r="D45" s="232"/>
      <c r="E45" s="130"/>
      <c r="F45" s="232"/>
      <c r="G45" s="130"/>
      <c r="H45" s="130"/>
      <c r="I45" s="130"/>
      <c r="J45" s="130"/>
      <c r="K45" s="130" t="s">
        <v>321</v>
      </c>
      <c r="L45" s="130"/>
      <c r="M45" s="130"/>
      <c r="N45" s="238" t="e">
        <f>P43/P44</f>
        <v>#DIV/0!</v>
      </c>
      <c r="O45" s="130"/>
      <c r="P45" s="130"/>
      <c r="Q45" s="233"/>
      <c r="R45" s="233"/>
      <c r="S45" s="233"/>
    </row>
    <row r="46" spans="2:19" x14ac:dyDescent="0.2">
      <c r="B46" s="232"/>
      <c r="C46" s="130"/>
      <c r="D46" s="232"/>
      <c r="E46" s="130"/>
      <c r="F46" s="232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233"/>
      <c r="R46" s="233"/>
      <c r="S46" s="233"/>
    </row>
    <row r="47" spans="2:19" x14ac:dyDescent="0.2">
      <c r="B47" s="232"/>
      <c r="C47" s="130"/>
      <c r="D47" s="232"/>
      <c r="E47" s="130"/>
      <c r="F47" s="232"/>
      <c r="G47" s="128"/>
      <c r="H47" s="130"/>
      <c r="I47" s="130" t="s">
        <v>335</v>
      </c>
      <c r="J47" s="130"/>
      <c r="K47" s="130" t="s">
        <v>319</v>
      </c>
      <c r="L47" s="130"/>
      <c r="M47" s="130"/>
      <c r="N47" s="130"/>
      <c r="O47" s="130"/>
      <c r="P47" s="143">
        <v>0</v>
      </c>
      <c r="Q47" s="233"/>
      <c r="R47" s="233"/>
      <c r="S47" s="233"/>
    </row>
    <row r="48" spans="2:19" x14ac:dyDescent="0.2">
      <c r="B48" s="232"/>
      <c r="C48" s="130"/>
      <c r="D48" s="232"/>
      <c r="E48" s="130"/>
      <c r="F48" s="232"/>
      <c r="G48" s="130"/>
      <c r="H48" s="130"/>
      <c r="I48" s="130"/>
      <c r="J48" s="130"/>
      <c r="K48" s="130" t="s">
        <v>320</v>
      </c>
      <c r="L48" s="130"/>
      <c r="M48" s="130"/>
      <c r="N48" s="130"/>
      <c r="O48" s="130"/>
      <c r="P48" s="143">
        <v>0</v>
      </c>
      <c r="Q48" s="233"/>
      <c r="R48" s="233"/>
      <c r="S48" s="233"/>
    </row>
    <row r="49" spans="2:19" x14ac:dyDescent="0.2">
      <c r="B49" s="232"/>
      <c r="C49" s="130"/>
      <c r="D49" s="232"/>
      <c r="E49" s="130"/>
      <c r="F49" s="232"/>
      <c r="G49" s="130"/>
      <c r="H49" s="130"/>
      <c r="I49" s="130"/>
      <c r="J49" s="130"/>
      <c r="K49" s="130" t="s">
        <v>321</v>
      </c>
      <c r="L49" s="130"/>
      <c r="M49" s="130"/>
      <c r="N49" s="238" t="e">
        <f>P47/P48</f>
        <v>#DIV/0!</v>
      </c>
      <c r="O49" s="130"/>
      <c r="P49" s="130"/>
      <c r="Q49" s="233"/>
      <c r="R49" s="233"/>
      <c r="S49" s="233"/>
    </row>
    <row r="50" spans="2:19" x14ac:dyDescent="0.2">
      <c r="B50" s="232"/>
      <c r="C50" s="130"/>
      <c r="D50" s="232"/>
      <c r="E50" s="130"/>
      <c r="F50" s="232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233"/>
      <c r="R50" s="233"/>
      <c r="S50" s="233"/>
    </row>
    <row r="51" spans="2:19" x14ac:dyDescent="0.2">
      <c r="B51" s="232"/>
      <c r="C51" s="130"/>
      <c r="D51" s="232"/>
      <c r="E51" s="130"/>
      <c r="F51" s="232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233"/>
      <c r="R51" s="233"/>
      <c r="S51" s="233"/>
    </row>
    <row r="52" spans="2:19" x14ac:dyDescent="0.2">
      <c r="B52" s="232"/>
      <c r="C52" s="130"/>
      <c r="D52" s="232"/>
      <c r="E52" s="130"/>
      <c r="F52" s="234"/>
      <c r="G52" s="235"/>
      <c r="H52" s="235"/>
      <c r="I52" s="235"/>
      <c r="J52" s="235"/>
      <c r="K52" s="235"/>
      <c r="L52" s="235"/>
      <c r="M52" s="235"/>
      <c r="N52" s="235"/>
      <c r="O52" s="235"/>
      <c r="P52" s="235"/>
      <c r="Q52" s="236"/>
      <c r="R52" s="233"/>
      <c r="S52" s="233"/>
    </row>
    <row r="53" spans="2:19" x14ac:dyDescent="0.2">
      <c r="B53" s="232"/>
      <c r="C53" s="130"/>
      <c r="D53" s="234"/>
      <c r="E53" s="235"/>
      <c r="F53" s="235"/>
      <c r="G53" s="235"/>
      <c r="H53" s="235"/>
      <c r="I53" s="235"/>
      <c r="J53" s="235"/>
      <c r="K53" s="235"/>
      <c r="L53" s="235"/>
      <c r="M53" s="235"/>
      <c r="N53" s="235"/>
      <c r="O53" s="235"/>
      <c r="P53" s="235"/>
      <c r="Q53" s="235"/>
      <c r="R53" s="236"/>
      <c r="S53" s="233"/>
    </row>
    <row r="54" spans="2:19" x14ac:dyDescent="0.2">
      <c r="B54" s="234"/>
      <c r="C54" s="235"/>
      <c r="D54" s="235"/>
      <c r="E54" s="235"/>
      <c r="F54" s="235"/>
      <c r="G54" s="235"/>
      <c r="H54" s="235"/>
      <c r="I54" s="235"/>
      <c r="J54" s="235"/>
      <c r="K54" s="235"/>
      <c r="L54" s="235"/>
      <c r="M54" s="235"/>
      <c r="N54" s="235"/>
      <c r="O54" s="235"/>
      <c r="P54" s="235"/>
      <c r="Q54" s="235"/>
      <c r="R54" s="235"/>
      <c r="S54" s="236"/>
    </row>
  </sheetData>
  <sheetProtection algorithmName="SHA-512" hashValue="3H9Xy6eNQavsKHMokPvkLExWXARkmPgQSt7gRF4sQaKr8QwVzvFS28fD/avYMk9R9vsiKb9QzK1d1iEOeAVMmg==" saltValue="ZtrRCSwnlehghZlcAUsVIg==" spinCount="100000" sheet="1" objects="1" scenarios="1"/>
  <protectedRanges>
    <protectedRange sqref="G1" name="Rango24"/>
    <protectedRange sqref="E2:E3" name="Rango24_1"/>
  </protectedRanges>
  <mergeCells count="6">
    <mergeCell ref="B24:C24"/>
    <mergeCell ref="C8:M8"/>
    <mergeCell ref="B6:O6"/>
    <mergeCell ref="B25:C25"/>
    <mergeCell ref="D15:I15"/>
    <mergeCell ref="D17:F17"/>
  </mergeCells>
  <pageMargins left="0.7" right="0.7" top="0.75" bottom="0.75" header="0.3" footer="0.3"/>
  <pageSetup paperSize="9" scale="61" orientation="landscape" r:id="rId1"/>
  <ignoredErrors>
    <ignoredError sqref="N45 N49" evalError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0D3CE-D391-4AF3-90D9-B0588CBBFE1A}">
  <sheetPr>
    <tabColor rgb="FF92D050"/>
  </sheetPr>
  <dimension ref="A1:A2"/>
  <sheetViews>
    <sheetView workbookViewId="0">
      <selection activeCell="H41" sqref="H41"/>
    </sheetView>
  </sheetViews>
  <sheetFormatPr baseColWidth="10" defaultRowHeight="12.75" x14ac:dyDescent="0.2"/>
  <sheetData>
    <row r="1" spans="1:1" x14ac:dyDescent="0.2">
      <c r="A1" s="169" t="s">
        <v>194</v>
      </c>
    </row>
    <row r="2" spans="1:1" x14ac:dyDescent="0.2">
      <c r="A2" s="169" t="s">
        <v>195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482E5-F8D5-4941-8340-68D6E1383074}">
  <sheetPr>
    <tabColor rgb="FF92D050"/>
  </sheetPr>
  <dimension ref="A1:E5"/>
  <sheetViews>
    <sheetView showGridLines="0" workbookViewId="0">
      <selection activeCell="E5" sqref="E5"/>
    </sheetView>
  </sheetViews>
  <sheetFormatPr baseColWidth="10" defaultRowHeight="12.75" x14ac:dyDescent="0.2"/>
  <cols>
    <col min="1" max="2" width="11.42578125" style="134"/>
    <col min="3" max="3" width="14.28515625" style="134" customWidth="1"/>
    <col min="5" max="5" width="16.140625" style="134" customWidth="1"/>
  </cols>
  <sheetData>
    <row r="1" spans="1:5" x14ac:dyDescent="0.2">
      <c r="A1" s="134" t="s">
        <v>157</v>
      </c>
      <c r="C1" s="141" t="s">
        <v>174</v>
      </c>
      <c r="E1" s="141" t="s">
        <v>177</v>
      </c>
    </row>
    <row r="2" spans="1:5" x14ac:dyDescent="0.2">
      <c r="A2" s="134" t="s">
        <v>158</v>
      </c>
      <c r="C2" s="141" t="s">
        <v>175</v>
      </c>
      <c r="E2" s="141" t="s">
        <v>178</v>
      </c>
    </row>
    <row r="3" spans="1:5" x14ac:dyDescent="0.2">
      <c r="A3" s="134" t="s">
        <v>160</v>
      </c>
      <c r="C3" s="141" t="s">
        <v>176</v>
      </c>
      <c r="E3" s="141" t="s">
        <v>179</v>
      </c>
    </row>
    <row r="4" spans="1:5" x14ac:dyDescent="0.2">
      <c r="A4" s="134" t="s">
        <v>161</v>
      </c>
      <c r="E4" s="141" t="s">
        <v>180</v>
      </c>
    </row>
    <row r="5" spans="1:5" x14ac:dyDescent="0.2">
      <c r="A5" s="134" t="s">
        <v>159</v>
      </c>
    </row>
  </sheetData>
  <sortState ref="A1:A5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U105"/>
  <sheetViews>
    <sheetView showGridLines="0" zoomScaleNormal="100" workbookViewId="0">
      <selection activeCell="A7" sqref="A7:L7"/>
    </sheetView>
  </sheetViews>
  <sheetFormatPr baseColWidth="10" defaultRowHeight="12.75" x14ac:dyDescent="0.2"/>
  <cols>
    <col min="1" max="1" width="21.140625" style="14" customWidth="1"/>
    <col min="2" max="2" width="10.7109375" style="14" customWidth="1"/>
    <col min="3" max="3" width="11.28515625" style="14" customWidth="1"/>
    <col min="4" max="4" width="11.42578125" style="14" customWidth="1"/>
    <col min="5" max="5" width="10.7109375" style="14" customWidth="1"/>
    <col min="6" max="6" width="14.5703125" style="14" customWidth="1"/>
    <col min="7" max="7" width="16.28515625" style="14" customWidth="1"/>
    <col min="8" max="8" width="11.7109375" style="14" customWidth="1"/>
    <col min="9" max="9" width="15.7109375" style="14" customWidth="1"/>
    <col min="10" max="10" width="12.7109375" style="14" customWidth="1"/>
    <col min="11" max="13" width="10.7109375" style="14" customWidth="1"/>
    <col min="14" max="16384" width="11.42578125" style="14"/>
  </cols>
  <sheetData>
    <row r="1" spans="1:14" ht="15.75" customHeight="1" x14ac:dyDescent="0.2">
      <c r="A1" s="42"/>
      <c r="B1" s="42"/>
      <c r="C1" s="42"/>
      <c r="D1" s="42"/>
      <c r="E1" s="42"/>
      <c r="F1" s="42"/>
      <c r="G1" s="42"/>
      <c r="H1" s="43"/>
      <c r="I1" s="42"/>
    </row>
    <row r="2" spans="1:14" ht="15.75" customHeight="1" x14ac:dyDescent="0.2">
      <c r="A2" s="42"/>
      <c r="B2" s="42"/>
      <c r="C2" s="42"/>
      <c r="D2" s="110" t="s">
        <v>141</v>
      </c>
      <c r="G2" s="42"/>
      <c r="H2" s="43"/>
      <c r="I2" s="42"/>
    </row>
    <row r="3" spans="1:14" ht="15.75" customHeight="1" x14ac:dyDescent="0.2">
      <c r="A3" s="42"/>
      <c r="B3" s="42"/>
      <c r="C3" s="42"/>
      <c r="D3" s="111" t="s">
        <v>142</v>
      </c>
      <c r="G3" s="42"/>
      <c r="H3" s="44"/>
      <c r="I3" s="42"/>
    </row>
    <row r="4" spans="1:14" ht="15.75" customHeight="1" x14ac:dyDescent="0.2">
      <c r="A4" s="42"/>
      <c r="B4" s="42"/>
      <c r="C4" s="42"/>
      <c r="D4" s="62" t="s">
        <v>66</v>
      </c>
      <c r="G4" s="42"/>
      <c r="H4" s="44"/>
      <c r="I4" s="42"/>
    </row>
    <row r="5" spans="1:14" ht="15.75" customHeight="1" x14ac:dyDescent="0.2">
      <c r="A5" s="42"/>
      <c r="B5" s="42"/>
      <c r="C5" s="42"/>
      <c r="D5" s="42"/>
      <c r="E5" s="42"/>
      <c r="F5" s="42"/>
      <c r="G5" s="42"/>
      <c r="H5" s="43"/>
      <c r="I5" s="42"/>
    </row>
    <row r="6" spans="1:14" ht="15.75" customHeight="1" x14ac:dyDescent="0.2">
      <c r="A6" s="2"/>
      <c r="B6" s="2"/>
      <c r="C6" s="2"/>
      <c r="D6" s="2"/>
      <c r="E6" s="2"/>
      <c r="F6" s="2"/>
      <c r="G6" s="2"/>
      <c r="H6" s="2"/>
      <c r="J6" s="2"/>
      <c r="K6" s="2"/>
    </row>
    <row r="7" spans="1:14" ht="15.75" customHeight="1" x14ac:dyDescent="0.2">
      <c r="A7" s="252" t="s">
        <v>182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</row>
    <row r="8" spans="1:14" ht="15.75" customHeight="1" x14ac:dyDescent="0.2">
      <c r="A8" s="10"/>
      <c r="B8" s="10"/>
      <c r="C8" s="10"/>
      <c r="D8" s="1"/>
      <c r="E8" s="1"/>
      <c r="F8" s="1"/>
      <c r="G8" s="1"/>
      <c r="H8" s="1"/>
      <c r="I8" s="1"/>
      <c r="J8" s="1"/>
      <c r="K8" s="1"/>
    </row>
    <row r="9" spans="1:14" ht="28.5" customHeight="1" x14ac:dyDescent="0.2">
      <c r="A9" s="251" t="s">
        <v>181</v>
      </c>
      <c r="B9" s="251"/>
      <c r="C9" s="251"/>
      <c r="D9" s="251"/>
      <c r="E9" s="251"/>
      <c r="F9" s="251"/>
      <c r="G9" s="251"/>
      <c r="H9" s="251"/>
      <c r="I9" s="251"/>
      <c r="J9" s="251"/>
      <c r="K9" s="251"/>
      <c r="L9" s="251"/>
    </row>
    <row r="10" spans="1:14" ht="15.75" customHeight="1" x14ac:dyDescent="0.2">
      <c r="A10" s="15"/>
      <c r="B10" s="15"/>
      <c r="C10" s="15"/>
      <c r="D10" s="1"/>
      <c r="E10" s="1"/>
      <c r="F10" s="1"/>
      <c r="G10" s="1"/>
      <c r="H10" s="17"/>
      <c r="I10" s="1"/>
      <c r="J10" s="1"/>
      <c r="K10" s="61"/>
    </row>
    <row r="11" spans="1:14" ht="15.75" customHeight="1" x14ac:dyDescent="0.2">
      <c r="A11" s="12" t="s">
        <v>0</v>
      </c>
      <c r="B11" s="142">
        <v>2022</v>
      </c>
      <c r="C11" s="12"/>
      <c r="D11" s="293" t="s">
        <v>166</v>
      </c>
      <c r="E11" s="294"/>
      <c r="F11" s="137"/>
      <c r="H11" s="17"/>
      <c r="J11" s="4"/>
      <c r="N11" s="16"/>
    </row>
    <row r="12" spans="1:14" ht="15.75" customHeight="1" x14ac:dyDescent="0.2">
      <c r="A12" s="17"/>
      <c r="B12" s="17"/>
      <c r="C12" s="17"/>
      <c r="D12" s="17"/>
      <c r="E12" s="17"/>
      <c r="F12" s="3"/>
      <c r="G12" s="1"/>
      <c r="H12" s="17"/>
      <c r="I12" s="18"/>
      <c r="J12" s="4"/>
      <c r="K12" s="10"/>
      <c r="N12" s="16"/>
    </row>
    <row r="13" spans="1:14" ht="15.75" customHeight="1" x14ac:dyDescent="0.2">
      <c r="A13" s="17" t="s">
        <v>354</v>
      </c>
      <c r="B13" s="262"/>
      <c r="C13" s="301"/>
    </row>
    <row r="14" spans="1:14" ht="15.75" customHeight="1" x14ac:dyDescent="0.2">
      <c r="A14" s="17" t="s">
        <v>183</v>
      </c>
      <c r="B14" s="302"/>
      <c r="C14" s="303"/>
      <c r="D14" s="303"/>
      <c r="E14" s="304"/>
    </row>
    <row r="15" spans="1:14" ht="15.75" customHeight="1" x14ac:dyDescent="0.2">
      <c r="A15" s="17" t="s">
        <v>323</v>
      </c>
      <c r="B15" s="255"/>
      <c r="C15" s="256"/>
      <c r="D15" s="256"/>
      <c r="E15" s="257"/>
    </row>
    <row r="16" spans="1:14" ht="15.75" customHeight="1" x14ac:dyDescent="0.2">
      <c r="A16" s="17" t="s">
        <v>1</v>
      </c>
      <c r="B16" s="302"/>
      <c r="C16" s="304"/>
      <c r="F16" s="17" t="s">
        <v>2</v>
      </c>
      <c r="G16" s="255"/>
      <c r="H16" s="257"/>
      <c r="I16" s="17" t="s">
        <v>3</v>
      </c>
      <c r="J16" s="143"/>
    </row>
    <row r="17" spans="1:12" ht="15.75" customHeight="1" x14ac:dyDescent="0.2">
      <c r="A17" s="17" t="s">
        <v>4</v>
      </c>
      <c r="B17" s="302"/>
      <c r="C17" s="304"/>
      <c r="F17" s="17" t="s">
        <v>5</v>
      </c>
      <c r="G17" s="143"/>
      <c r="I17" s="17" t="s">
        <v>67</v>
      </c>
      <c r="J17" s="143"/>
    </row>
    <row r="18" spans="1:12" ht="15.75" customHeight="1" x14ac:dyDescent="0.2">
      <c r="A18" s="17" t="s">
        <v>6</v>
      </c>
      <c r="B18" s="17"/>
      <c r="C18" s="302"/>
      <c r="D18" s="303"/>
      <c r="E18" s="304"/>
    </row>
    <row r="19" spans="1:12" ht="15.75" customHeight="1" x14ac:dyDescent="0.2">
      <c r="A19" s="297" t="s">
        <v>68</v>
      </c>
      <c r="B19" s="298"/>
      <c r="C19" s="255"/>
      <c r="D19" s="256"/>
      <c r="E19" s="257"/>
      <c r="I19" s="115"/>
      <c r="J19" s="115"/>
      <c r="K19" s="115"/>
      <c r="L19" s="115"/>
    </row>
    <row r="20" spans="1:12" ht="15.75" customHeight="1" x14ac:dyDescent="0.2">
      <c r="A20" s="18"/>
      <c r="B20" s="114"/>
      <c r="I20" s="115"/>
      <c r="J20" s="115"/>
      <c r="K20" s="115"/>
      <c r="L20" s="115"/>
    </row>
    <row r="21" spans="1:12" ht="15.75" customHeight="1" x14ac:dyDescent="0.2">
      <c r="A21" s="159" t="s">
        <v>185</v>
      </c>
      <c r="B21" s="160"/>
      <c r="I21" s="115"/>
      <c r="J21" s="115"/>
      <c r="K21" s="115"/>
      <c r="L21" s="115"/>
    </row>
    <row r="22" spans="1:12" ht="15.75" customHeight="1" x14ac:dyDescent="0.2">
      <c r="A22" s="159" t="s">
        <v>186</v>
      </c>
      <c r="B22" s="160"/>
      <c r="F22" s="143"/>
      <c r="I22" s="115"/>
      <c r="J22" s="115"/>
      <c r="K22" s="115"/>
      <c r="L22" s="115"/>
    </row>
    <row r="23" spans="1:12" ht="15.75" customHeight="1" x14ac:dyDescent="0.2">
      <c r="A23" s="159"/>
      <c r="B23" s="160"/>
      <c r="I23" s="115"/>
      <c r="J23" s="115"/>
      <c r="K23" s="115"/>
      <c r="L23" s="115"/>
    </row>
    <row r="24" spans="1:12" ht="15.75" customHeight="1" x14ac:dyDescent="0.2">
      <c r="A24" s="159" t="s">
        <v>193</v>
      </c>
      <c r="B24" s="160"/>
      <c r="I24" s="115"/>
      <c r="J24" s="115"/>
      <c r="K24" s="115"/>
      <c r="L24" s="115"/>
    </row>
    <row r="25" spans="1:12" ht="15.75" customHeight="1" x14ac:dyDescent="0.2">
      <c r="A25" s="159"/>
      <c r="B25" s="160"/>
      <c r="I25" s="115"/>
      <c r="J25" s="115"/>
      <c r="K25" s="115"/>
      <c r="L25" s="115"/>
    </row>
    <row r="26" spans="1:12" ht="15.75" customHeight="1" x14ac:dyDescent="0.2">
      <c r="A26" s="159" t="s">
        <v>192</v>
      </c>
      <c r="B26" s="160"/>
      <c r="F26" s="262"/>
      <c r="G26" s="263"/>
      <c r="H26" s="257"/>
      <c r="I26" s="115"/>
      <c r="J26" s="115"/>
      <c r="K26" s="115"/>
      <c r="L26" s="115"/>
    </row>
    <row r="27" spans="1:12" ht="15.75" customHeight="1" x14ac:dyDescent="0.2">
      <c r="A27" s="159" t="s">
        <v>187</v>
      </c>
      <c r="B27" s="160"/>
      <c r="D27" s="255"/>
      <c r="E27" s="256"/>
      <c r="F27" s="256"/>
      <c r="G27" s="257"/>
      <c r="I27" s="115"/>
      <c r="J27" s="115"/>
      <c r="K27" s="115"/>
      <c r="L27" s="115"/>
    </row>
    <row r="28" spans="1:12" ht="15.75" customHeight="1" x14ac:dyDescent="0.2">
      <c r="A28" s="159" t="s">
        <v>1</v>
      </c>
      <c r="B28" s="264"/>
      <c r="C28" s="265"/>
      <c r="D28" s="14" t="s">
        <v>2</v>
      </c>
      <c r="E28" s="143"/>
      <c r="F28" s="14" t="s">
        <v>3</v>
      </c>
      <c r="G28" s="143"/>
      <c r="H28" s="14" t="s">
        <v>188</v>
      </c>
      <c r="I28" s="168"/>
      <c r="J28" s="115"/>
      <c r="K28" s="115"/>
      <c r="L28" s="115"/>
    </row>
    <row r="29" spans="1:12" ht="15.75" customHeight="1" x14ac:dyDescent="0.2">
      <c r="A29" s="159"/>
      <c r="B29" s="160"/>
      <c r="I29" s="115"/>
      <c r="J29" s="115"/>
      <c r="K29" s="115"/>
      <c r="L29" s="115"/>
    </row>
    <row r="30" spans="1:12" ht="15.75" customHeight="1" x14ac:dyDescent="0.2">
      <c r="A30" s="159" t="s">
        <v>189</v>
      </c>
      <c r="B30" s="264"/>
      <c r="C30" s="328"/>
      <c r="D30" s="328"/>
      <c r="E30" s="265"/>
      <c r="F30" s="14" t="s">
        <v>190</v>
      </c>
      <c r="I30" s="115"/>
      <c r="J30" s="115"/>
      <c r="K30" s="115"/>
      <c r="L30" s="115"/>
    </row>
    <row r="31" spans="1:12" ht="15.75" customHeight="1" x14ac:dyDescent="0.2">
      <c r="A31" s="266"/>
      <c r="B31" s="267"/>
      <c r="C31" s="267"/>
      <c r="D31" s="267"/>
      <c r="E31" s="268"/>
      <c r="F31" s="14" t="s">
        <v>191</v>
      </c>
      <c r="G31" s="255"/>
      <c r="H31" s="256"/>
      <c r="I31" s="257"/>
      <c r="J31" s="115"/>
      <c r="K31" s="115"/>
      <c r="L31" s="115"/>
    </row>
    <row r="32" spans="1:12" ht="15.75" customHeight="1" x14ac:dyDescent="0.2">
      <c r="A32" s="159"/>
      <c r="B32" s="160"/>
      <c r="I32" s="115"/>
      <c r="J32" s="115"/>
      <c r="K32" s="115"/>
      <c r="L32" s="115"/>
    </row>
    <row r="33" spans="1:21" ht="30" customHeight="1" x14ac:dyDescent="0.2">
      <c r="A33" s="299" t="s">
        <v>184</v>
      </c>
      <c r="B33" s="300"/>
      <c r="C33" s="300"/>
      <c r="D33" s="300"/>
      <c r="E33" s="300"/>
      <c r="F33" s="300"/>
      <c r="G33" s="300"/>
      <c r="H33" s="300"/>
      <c r="I33" s="300"/>
      <c r="J33" s="300"/>
      <c r="K33" s="300"/>
      <c r="L33" s="300"/>
      <c r="M33" s="19"/>
      <c r="N33" s="19"/>
      <c r="O33" s="19"/>
      <c r="P33" s="19"/>
      <c r="Q33" s="19"/>
      <c r="R33" s="19"/>
      <c r="S33" s="19"/>
      <c r="T33" s="19"/>
      <c r="U33" s="19"/>
    </row>
    <row r="34" spans="1:21" ht="15.75" customHeight="1" x14ac:dyDescent="0.2">
      <c r="A34" s="161"/>
      <c r="B34" s="162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9"/>
      <c r="N34" s="19"/>
      <c r="O34" s="19"/>
      <c r="P34" s="19"/>
      <c r="Q34" s="19"/>
      <c r="R34" s="19"/>
      <c r="S34" s="19"/>
      <c r="T34" s="19"/>
      <c r="U34" s="19"/>
    </row>
    <row r="35" spans="1:21" ht="15.75" customHeight="1" x14ac:dyDescent="0.2">
      <c r="A35" s="329" t="s">
        <v>196</v>
      </c>
      <c r="B35" s="329"/>
      <c r="C35" s="330"/>
      <c r="D35" s="331"/>
      <c r="E35" s="306" t="s">
        <v>203</v>
      </c>
      <c r="F35" s="306"/>
      <c r="G35" s="306"/>
      <c r="H35" s="306"/>
      <c r="I35" s="307"/>
      <c r="J35" s="162"/>
      <c r="K35" s="162"/>
      <c r="L35" s="162"/>
      <c r="M35" s="19"/>
      <c r="N35" s="19"/>
      <c r="O35" s="19"/>
      <c r="P35" s="19"/>
      <c r="Q35" s="19"/>
      <c r="R35" s="19"/>
      <c r="S35" s="19"/>
      <c r="T35" s="19"/>
      <c r="U35" s="19"/>
    </row>
    <row r="36" spans="1:21" ht="15.75" customHeight="1" x14ac:dyDescent="0.2">
      <c r="A36" s="170"/>
      <c r="B36" s="170"/>
      <c r="C36" s="306"/>
      <c r="D36" s="306"/>
      <c r="E36" s="306"/>
      <c r="F36" s="171"/>
      <c r="G36" s="171"/>
      <c r="H36" s="171"/>
      <c r="I36" s="172"/>
      <c r="J36" s="162"/>
      <c r="K36" s="162"/>
      <c r="L36" s="162"/>
      <c r="M36" s="19"/>
      <c r="N36" s="19"/>
      <c r="O36" s="19"/>
      <c r="P36" s="19"/>
      <c r="Q36" s="19"/>
      <c r="R36" s="19"/>
      <c r="S36" s="19"/>
      <c r="T36" s="19"/>
      <c r="U36" s="19"/>
    </row>
    <row r="37" spans="1:21" ht="27" customHeight="1" x14ac:dyDescent="0.2">
      <c r="A37" s="308" t="s">
        <v>197</v>
      </c>
      <c r="B37" s="308"/>
      <c r="C37" s="308"/>
      <c r="D37" s="308"/>
      <c r="E37" s="308"/>
      <c r="F37" s="173" t="s">
        <v>198</v>
      </c>
      <c r="G37" s="173" t="s">
        <v>204</v>
      </c>
      <c r="H37" s="309" t="s">
        <v>199</v>
      </c>
      <c r="I37" s="310"/>
      <c r="J37" s="162"/>
      <c r="K37" s="162"/>
      <c r="L37" s="162"/>
      <c r="M37" s="19"/>
      <c r="N37" s="19"/>
      <c r="O37" s="19"/>
      <c r="P37" s="19"/>
      <c r="Q37" s="19"/>
      <c r="R37" s="19"/>
      <c r="S37" s="19"/>
      <c r="T37" s="19"/>
      <c r="U37" s="19"/>
    </row>
    <row r="38" spans="1:21" ht="15.75" customHeight="1" x14ac:dyDescent="0.2">
      <c r="A38" s="321"/>
      <c r="B38" s="321"/>
      <c r="C38" s="321"/>
      <c r="D38" s="321"/>
      <c r="E38" s="321"/>
      <c r="F38" s="179"/>
      <c r="G38" s="180"/>
      <c r="H38" s="322"/>
      <c r="I38" s="323"/>
      <c r="J38" s="162"/>
      <c r="K38" s="162"/>
      <c r="L38" s="162"/>
      <c r="M38" s="19"/>
      <c r="N38" s="19"/>
      <c r="O38" s="19"/>
      <c r="P38" s="19"/>
      <c r="Q38" s="19"/>
      <c r="R38" s="19"/>
      <c r="S38" s="19"/>
      <c r="T38" s="19"/>
      <c r="U38" s="19"/>
    </row>
    <row r="39" spans="1:21" ht="15.75" customHeight="1" x14ac:dyDescent="0.2">
      <c r="A39" s="321"/>
      <c r="B39" s="321"/>
      <c r="C39" s="321"/>
      <c r="D39" s="321"/>
      <c r="E39" s="321"/>
      <c r="F39" s="179"/>
      <c r="G39" s="180"/>
      <c r="H39" s="322"/>
      <c r="I39" s="323"/>
      <c r="J39" s="162"/>
      <c r="K39" s="162"/>
      <c r="L39" s="162"/>
      <c r="M39" s="19"/>
      <c r="N39" s="19"/>
      <c r="O39" s="19"/>
      <c r="P39" s="19"/>
      <c r="Q39" s="19"/>
      <c r="R39" s="19"/>
      <c r="S39" s="19"/>
      <c r="T39" s="19"/>
      <c r="U39" s="19"/>
    </row>
    <row r="40" spans="1:21" ht="15.75" customHeight="1" x14ac:dyDescent="0.2">
      <c r="A40" s="321"/>
      <c r="B40" s="321"/>
      <c r="C40" s="321"/>
      <c r="D40" s="321"/>
      <c r="E40" s="321"/>
      <c r="F40" s="179"/>
      <c r="G40" s="180"/>
      <c r="H40" s="322"/>
      <c r="I40" s="323"/>
      <c r="J40" s="162"/>
      <c r="K40" s="162"/>
      <c r="L40" s="162"/>
      <c r="M40" s="19"/>
      <c r="N40" s="19"/>
      <c r="O40" s="19"/>
      <c r="P40" s="19"/>
      <c r="Q40" s="19"/>
      <c r="R40" s="19"/>
      <c r="S40" s="19"/>
      <c r="T40" s="19"/>
      <c r="U40" s="19"/>
    </row>
    <row r="41" spans="1:21" ht="15.75" customHeight="1" x14ac:dyDescent="0.2">
      <c r="A41" s="321"/>
      <c r="B41" s="321"/>
      <c r="C41" s="321"/>
      <c r="D41" s="321"/>
      <c r="E41" s="321"/>
      <c r="F41" s="179"/>
      <c r="G41" s="180"/>
      <c r="H41" s="322"/>
      <c r="I41" s="323"/>
      <c r="J41" s="162"/>
      <c r="K41" s="162"/>
      <c r="L41" s="162"/>
      <c r="M41" s="19"/>
      <c r="N41" s="19"/>
      <c r="O41" s="19"/>
      <c r="P41" s="19"/>
      <c r="Q41" s="19"/>
      <c r="R41" s="19"/>
      <c r="S41" s="19"/>
      <c r="T41" s="19"/>
      <c r="U41" s="19"/>
    </row>
    <row r="42" spans="1:21" ht="15.75" customHeight="1" x14ac:dyDescent="0.2">
      <c r="A42" s="321"/>
      <c r="B42" s="321"/>
      <c r="C42" s="321"/>
      <c r="D42" s="321"/>
      <c r="E42" s="321"/>
      <c r="F42" s="179"/>
      <c r="G42" s="180"/>
      <c r="H42" s="322"/>
      <c r="I42" s="323"/>
      <c r="J42" s="162"/>
      <c r="K42" s="162"/>
      <c r="L42" s="162"/>
      <c r="M42" s="19"/>
      <c r="N42" s="19"/>
      <c r="O42" s="19"/>
      <c r="P42" s="19"/>
      <c r="Q42" s="19"/>
      <c r="R42" s="19"/>
      <c r="S42" s="19"/>
      <c r="T42" s="19"/>
      <c r="U42" s="19"/>
    </row>
    <row r="43" spans="1:21" ht="15.75" customHeight="1" x14ac:dyDescent="0.2">
      <c r="A43" s="324" t="s">
        <v>205</v>
      </c>
      <c r="B43" s="324"/>
      <c r="C43" s="325"/>
      <c r="D43" s="325"/>
      <c r="E43" s="325"/>
      <c r="F43" s="174"/>
      <c r="G43" s="174"/>
      <c r="H43" s="174"/>
      <c r="I43" s="172"/>
      <c r="J43" s="162"/>
      <c r="K43" s="162"/>
      <c r="L43" s="162"/>
      <c r="M43" s="19"/>
      <c r="N43" s="19"/>
      <c r="O43" s="19"/>
      <c r="P43" s="19"/>
      <c r="Q43" s="19"/>
      <c r="R43" s="19"/>
      <c r="S43" s="19"/>
      <c r="T43" s="19"/>
      <c r="U43" s="19"/>
    </row>
    <row r="44" spans="1:21" ht="15.75" customHeight="1" x14ac:dyDescent="0.2">
      <c r="A44" s="175"/>
      <c r="B44" s="175"/>
      <c r="C44" s="176"/>
      <c r="D44" s="176"/>
      <c r="E44" s="176"/>
      <c r="F44" s="174"/>
      <c r="G44" s="174"/>
      <c r="H44" s="174"/>
      <c r="I44" s="172"/>
      <c r="J44" s="162"/>
      <c r="K44" s="162"/>
      <c r="L44" s="162"/>
      <c r="M44" s="19"/>
      <c r="N44" s="19"/>
      <c r="O44" s="19"/>
      <c r="P44" s="19"/>
      <c r="Q44" s="19"/>
      <c r="R44" s="19"/>
      <c r="S44" s="19"/>
      <c r="T44" s="19"/>
      <c r="U44" s="19"/>
    </row>
    <row r="45" spans="1:21" ht="15.75" customHeight="1" x14ac:dyDescent="0.2">
      <c r="A45" s="326" t="s">
        <v>200</v>
      </c>
      <c r="B45" s="326"/>
      <c r="C45" s="326"/>
      <c r="D45" s="326"/>
      <c r="E45" s="326"/>
      <c r="F45" s="326"/>
      <c r="G45" s="326"/>
      <c r="H45" s="326"/>
      <c r="I45" s="177"/>
      <c r="J45" s="162"/>
      <c r="K45" s="162"/>
      <c r="L45" s="162"/>
      <c r="M45" s="19"/>
      <c r="N45" s="19"/>
      <c r="O45" s="19"/>
      <c r="P45" s="19"/>
      <c r="Q45" s="19"/>
      <c r="R45" s="19"/>
      <c r="S45" s="19"/>
      <c r="T45" s="19"/>
      <c r="U45" s="19"/>
    </row>
    <row r="46" spans="1:21" ht="15.75" customHeight="1" x14ac:dyDescent="0.2">
      <c r="A46" s="308" t="s">
        <v>197</v>
      </c>
      <c r="B46" s="308"/>
      <c r="C46" s="308"/>
      <c r="D46" s="308"/>
      <c r="E46" s="308"/>
      <c r="F46" s="173" t="s">
        <v>198</v>
      </c>
      <c r="G46" s="178" t="s">
        <v>201</v>
      </c>
      <c r="H46" s="311" t="s">
        <v>202</v>
      </c>
      <c r="I46" s="310"/>
      <c r="J46" s="162"/>
      <c r="K46" s="162"/>
      <c r="L46" s="162"/>
      <c r="M46" s="19"/>
      <c r="N46" s="19"/>
      <c r="O46" s="19"/>
      <c r="P46" s="19"/>
      <c r="Q46" s="19"/>
      <c r="R46" s="19"/>
      <c r="S46" s="19"/>
      <c r="T46" s="19"/>
      <c r="U46" s="19"/>
    </row>
    <row r="47" spans="1:21" ht="15.75" customHeight="1" x14ac:dyDescent="0.2">
      <c r="A47" s="312"/>
      <c r="B47" s="312"/>
      <c r="C47" s="312"/>
      <c r="D47" s="312"/>
      <c r="E47" s="312"/>
      <c r="F47" s="181"/>
      <c r="G47" s="182"/>
      <c r="H47" s="277"/>
      <c r="I47" s="278"/>
      <c r="J47" s="162"/>
      <c r="K47" s="162"/>
      <c r="L47" s="162"/>
      <c r="M47" s="19"/>
      <c r="N47" s="19"/>
      <c r="O47" s="19"/>
      <c r="P47" s="19"/>
      <c r="Q47" s="19"/>
      <c r="R47" s="19"/>
      <c r="S47" s="19"/>
      <c r="T47" s="19"/>
      <c r="U47" s="19"/>
    </row>
    <row r="48" spans="1:21" ht="15.75" customHeight="1" x14ac:dyDescent="0.2">
      <c r="A48" s="312"/>
      <c r="B48" s="312"/>
      <c r="C48" s="312"/>
      <c r="D48" s="312"/>
      <c r="E48" s="312"/>
      <c r="F48" s="181"/>
      <c r="G48" s="182"/>
      <c r="H48" s="277"/>
      <c r="I48" s="278"/>
      <c r="J48" s="162"/>
      <c r="K48" s="162"/>
      <c r="L48" s="162"/>
      <c r="M48" s="19"/>
      <c r="N48" s="19"/>
      <c r="O48" s="19"/>
      <c r="P48" s="19"/>
      <c r="Q48" s="19"/>
      <c r="R48" s="19"/>
      <c r="S48" s="19"/>
      <c r="T48" s="19"/>
      <c r="U48" s="19"/>
    </row>
    <row r="49" spans="1:21" ht="15.75" customHeight="1" x14ac:dyDescent="0.2">
      <c r="A49" s="312"/>
      <c r="B49" s="312"/>
      <c r="C49" s="312"/>
      <c r="D49" s="312"/>
      <c r="E49" s="312"/>
      <c r="F49" s="181"/>
      <c r="G49" s="182"/>
      <c r="H49" s="277"/>
      <c r="I49" s="278"/>
      <c r="J49" s="162"/>
      <c r="K49" s="162"/>
      <c r="L49" s="162"/>
      <c r="M49" s="19"/>
      <c r="N49" s="19"/>
      <c r="O49" s="19"/>
      <c r="P49" s="19"/>
      <c r="Q49" s="19"/>
      <c r="R49" s="19"/>
      <c r="S49" s="19"/>
      <c r="T49" s="19"/>
      <c r="U49" s="19"/>
    </row>
    <row r="50" spans="1:21" ht="15.75" customHeight="1" x14ac:dyDescent="0.2">
      <c r="A50" s="312"/>
      <c r="B50" s="312"/>
      <c r="C50" s="312"/>
      <c r="D50" s="312"/>
      <c r="E50" s="312"/>
      <c r="F50" s="181"/>
      <c r="G50" s="182"/>
      <c r="H50" s="277"/>
      <c r="I50" s="278"/>
      <c r="J50" s="162"/>
      <c r="K50" s="162"/>
      <c r="L50" s="162"/>
      <c r="M50" s="19"/>
      <c r="N50" s="19"/>
      <c r="O50" s="19"/>
      <c r="P50" s="19"/>
      <c r="Q50" s="19"/>
      <c r="R50" s="19"/>
      <c r="S50" s="19"/>
      <c r="T50" s="19"/>
      <c r="U50" s="19"/>
    </row>
    <row r="51" spans="1:21" ht="15.75" customHeight="1" x14ac:dyDescent="0.2">
      <c r="A51" s="312"/>
      <c r="B51" s="312"/>
      <c r="C51" s="312"/>
      <c r="D51" s="312"/>
      <c r="E51" s="312"/>
      <c r="F51" s="181"/>
      <c r="G51" s="182"/>
      <c r="H51" s="277"/>
      <c r="I51" s="278"/>
      <c r="J51" s="162"/>
      <c r="K51" s="162"/>
      <c r="L51" s="162"/>
      <c r="M51" s="19"/>
      <c r="N51" s="19"/>
      <c r="O51" s="19"/>
      <c r="P51" s="19"/>
      <c r="Q51" s="19"/>
      <c r="R51" s="19"/>
      <c r="S51" s="19"/>
      <c r="T51" s="19"/>
      <c r="U51" s="19"/>
    </row>
    <row r="52" spans="1:21" ht="15.75" customHeight="1" x14ac:dyDescent="0.2">
      <c r="A52" s="170"/>
      <c r="B52" s="170"/>
      <c r="C52" s="174"/>
      <c r="D52" s="174"/>
      <c r="E52" s="174"/>
      <c r="F52" s="174"/>
      <c r="G52" s="174"/>
      <c r="H52" s="174"/>
      <c r="I52" s="172"/>
      <c r="J52" s="162"/>
      <c r="K52" s="162"/>
      <c r="L52" s="162"/>
      <c r="M52" s="19"/>
      <c r="N52" s="19"/>
      <c r="O52" s="19"/>
      <c r="P52" s="19"/>
      <c r="Q52" s="19"/>
      <c r="R52" s="19"/>
      <c r="S52" s="19"/>
      <c r="T52" s="19"/>
      <c r="U52" s="19"/>
    </row>
    <row r="53" spans="1:21" ht="24" customHeight="1" x14ac:dyDescent="0.2">
      <c r="A53" s="313" t="s">
        <v>206</v>
      </c>
      <c r="B53" s="313"/>
      <c r="C53" s="313"/>
      <c r="D53" s="313"/>
      <c r="E53" s="313"/>
      <c r="F53" s="313"/>
      <c r="G53" s="313"/>
      <c r="H53" s="313"/>
      <c r="I53" s="313"/>
      <c r="J53" s="162"/>
      <c r="K53" s="162"/>
      <c r="L53" s="162"/>
      <c r="M53" s="19"/>
      <c r="N53" s="19"/>
      <c r="O53" s="19"/>
      <c r="P53" s="19"/>
      <c r="Q53" s="19"/>
      <c r="R53" s="19"/>
      <c r="S53" s="19"/>
      <c r="T53" s="19"/>
      <c r="U53" s="19"/>
    </row>
    <row r="54" spans="1:21" ht="15.75" customHeight="1" x14ac:dyDescent="0.2">
      <c r="A54" s="308" t="s">
        <v>197</v>
      </c>
      <c r="B54" s="308"/>
      <c r="C54" s="308"/>
      <c r="D54" s="308"/>
      <c r="E54" s="308"/>
      <c r="F54" s="173" t="s">
        <v>198</v>
      </c>
      <c r="G54" s="178" t="s">
        <v>201</v>
      </c>
      <c r="H54" s="311" t="s">
        <v>202</v>
      </c>
      <c r="I54" s="310"/>
      <c r="J54" s="162"/>
      <c r="K54" s="162"/>
      <c r="L54" s="162"/>
      <c r="M54" s="19"/>
      <c r="N54" s="19"/>
      <c r="O54" s="19"/>
      <c r="P54" s="19"/>
      <c r="Q54" s="19"/>
      <c r="R54" s="19"/>
      <c r="S54" s="19"/>
      <c r="T54" s="19"/>
      <c r="U54" s="19"/>
    </row>
    <row r="55" spans="1:21" ht="15.75" customHeight="1" x14ac:dyDescent="0.2">
      <c r="A55" s="312"/>
      <c r="B55" s="312"/>
      <c r="C55" s="312"/>
      <c r="D55" s="312"/>
      <c r="E55" s="312"/>
      <c r="F55" s="181"/>
      <c r="G55" s="182"/>
      <c r="H55" s="277"/>
      <c r="I55" s="278"/>
      <c r="J55" s="162"/>
      <c r="K55" s="162"/>
      <c r="L55" s="162"/>
      <c r="M55" s="19"/>
      <c r="N55" s="19"/>
      <c r="O55" s="19"/>
      <c r="P55" s="19"/>
      <c r="Q55" s="19"/>
      <c r="R55" s="19"/>
      <c r="S55" s="19"/>
      <c r="T55" s="19"/>
      <c r="U55" s="19"/>
    </row>
    <row r="56" spans="1:21" ht="15.75" customHeight="1" x14ac:dyDescent="0.2">
      <c r="A56" s="312"/>
      <c r="B56" s="312"/>
      <c r="C56" s="312"/>
      <c r="D56" s="312"/>
      <c r="E56" s="312"/>
      <c r="F56" s="181"/>
      <c r="G56" s="182"/>
      <c r="H56" s="277"/>
      <c r="I56" s="278"/>
      <c r="J56" s="162"/>
      <c r="K56" s="162"/>
      <c r="L56" s="162"/>
      <c r="M56" s="19"/>
      <c r="N56" s="19"/>
      <c r="O56" s="19"/>
      <c r="P56" s="19"/>
      <c r="Q56" s="19"/>
      <c r="R56" s="19"/>
      <c r="S56" s="19"/>
      <c r="T56" s="19"/>
      <c r="U56" s="19"/>
    </row>
    <row r="57" spans="1:21" ht="15.75" customHeight="1" x14ac:dyDescent="0.2">
      <c r="A57" s="312"/>
      <c r="B57" s="312"/>
      <c r="C57" s="312"/>
      <c r="D57" s="312"/>
      <c r="E57" s="312"/>
      <c r="F57" s="181"/>
      <c r="G57" s="182"/>
      <c r="H57" s="277"/>
      <c r="I57" s="278"/>
      <c r="J57" s="162"/>
      <c r="K57" s="162"/>
      <c r="L57" s="162"/>
      <c r="M57" s="19"/>
      <c r="N57" s="19"/>
      <c r="O57" s="19"/>
      <c r="P57" s="19"/>
      <c r="Q57" s="19"/>
      <c r="R57" s="19"/>
      <c r="S57" s="19"/>
      <c r="T57" s="19"/>
      <c r="U57" s="19"/>
    </row>
    <row r="58" spans="1:21" ht="15.75" customHeight="1" x14ac:dyDescent="0.2">
      <c r="A58" s="312"/>
      <c r="B58" s="312"/>
      <c r="C58" s="312"/>
      <c r="D58" s="312"/>
      <c r="E58" s="312"/>
      <c r="F58" s="181"/>
      <c r="G58" s="182"/>
      <c r="H58" s="277"/>
      <c r="I58" s="278"/>
      <c r="J58" s="162"/>
      <c r="K58" s="162"/>
      <c r="L58" s="162"/>
      <c r="M58" s="19"/>
      <c r="N58" s="19"/>
      <c r="O58" s="19"/>
      <c r="P58" s="19"/>
      <c r="Q58" s="19"/>
      <c r="R58" s="19"/>
      <c r="S58" s="19"/>
      <c r="T58" s="19"/>
      <c r="U58" s="19"/>
    </row>
    <row r="59" spans="1:21" ht="15.75" customHeight="1" x14ac:dyDescent="0.2">
      <c r="A59" s="312"/>
      <c r="B59" s="312"/>
      <c r="C59" s="312"/>
      <c r="D59" s="312"/>
      <c r="E59" s="312"/>
      <c r="F59" s="181"/>
      <c r="G59" s="182"/>
      <c r="H59" s="277"/>
      <c r="I59" s="278"/>
      <c r="J59" s="162"/>
      <c r="K59" s="162"/>
      <c r="L59" s="162"/>
      <c r="M59" s="19"/>
      <c r="N59" s="19"/>
      <c r="O59" s="19"/>
      <c r="P59" s="19"/>
      <c r="Q59" s="19"/>
      <c r="R59" s="19"/>
      <c r="S59" s="19"/>
      <c r="T59" s="19"/>
      <c r="U59" s="19"/>
    </row>
    <row r="60" spans="1:21" ht="15.75" customHeight="1" x14ac:dyDescent="0.2">
      <c r="A60" s="161"/>
      <c r="B60" s="162"/>
      <c r="C60" s="162"/>
      <c r="D60" s="162"/>
      <c r="E60" s="162"/>
      <c r="F60" s="162"/>
      <c r="G60" s="162"/>
      <c r="H60" s="162"/>
      <c r="I60" s="162"/>
      <c r="J60" s="162"/>
      <c r="K60" s="162"/>
      <c r="L60" s="162"/>
      <c r="M60" s="19"/>
      <c r="N60" s="19"/>
      <c r="O60" s="19"/>
      <c r="P60" s="19"/>
      <c r="Q60" s="19"/>
      <c r="R60" s="19"/>
      <c r="S60" s="19"/>
      <c r="T60" s="19"/>
      <c r="U60" s="19"/>
    </row>
    <row r="61" spans="1:21" ht="15.75" customHeight="1" x14ac:dyDescent="0.2">
      <c r="A61" s="91" t="s">
        <v>324</v>
      </c>
      <c r="C61" s="64"/>
      <c r="E61" s="117"/>
      <c r="F61" s="117"/>
      <c r="G61" s="117"/>
      <c r="H61" s="117"/>
      <c r="I61" s="117"/>
      <c r="J61" s="117"/>
      <c r="K61" s="117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ht="15.75" customHeight="1" x14ac:dyDescent="0.2">
      <c r="A62" s="64"/>
      <c r="B62" s="64"/>
      <c r="C62" s="64"/>
      <c r="D62" s="65"/>
      <c r="E62" s="65"/>
      <c r="F62" s="118"/>
      <c r="G62" s="118"/>
      <c r="H62" s="118"/>
      <c r="I62" s="118"/>
      <c r="J62" s="118"/>
      <c r="K62" s="118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ht="26.25" customHeight="1" x14ac:dyDescent="0.2">
      <c r="D63" s="296" t="s">
        <v>162</v>
      </c>
      <c r="E63" s="296"/>
      <c r="F63" s="296"/>
      <c r="G63" s="296"/>
      <c r="H63" s="296"/>
      <c r="I63" s="296"/>
      <c r="J63" s="296"/>
      <c r="K63" s="296"/>
      <c r="L63" s="296"/>
      <c r="M63" s="19"/>
      <c r="N63" s="19"/>
      <c r="O63" s="19"/>
      <c r="P63" s="19"/>
      <c r="Q63" s="19"/>
      <c r="R63" s="19"/>
      <c r="S63" s="19"/>
      <c r="T63" s="19"/>
      <c r="U63" s="19"/>
    </row>
    <row r="64" spans="1:21" ht="15.75" customHeight="1" x14ac:dyDescent="0.2">
      <c r="D64" s="274"/>
      <c r="E64" s="275"/>
      <c r="F64" s="276"/>
      <c r="G64" s="273" t="s">
        <v>163</v>
      </c>
      <c r="H64" s="273"/>
      <c r="I64" s="271"/>
      <c r="J64" s="272"/>
      <c r="K64" s="269" t="s">
        <v>69</v>
      </c>
      <c r="L64" s="270"/>
      <c r="M64" s="19"/>
      <c r="N64" s="19"/>
      <c r="O64" s="19"/>
      <c r="P64" s="19"/>
      <c r="Q64" s="19"/>
      <c r="R64" s="19"/>
      <c r="S64" s="19"/>
      <c r="T64" s="19"/>
      <c r="U64" s="19"/>
    </row>
    <row r="65" spans="1:21" ht="15.75" customHeight="1" x14ac:dyDescent="0.2">
      <c r="D65" s="5" t="s">
        <v>70</v>
      </c>
      <c r="E65" s="138"/>
      <c r="F65" s="109" t="s">
        <v>71</v>
      </c>
      <c r="G65" s="129"/>
      <c r="H65" s="269" t="s">
        <v>109</v>
      </c>
      <c r="I65" s="270"/>
      <c r="J65" s="270"/>
      <c r="K65" s="270"/>
      <c r="L65" s="270"/>
      <c r="M65" s="19"/>
      <c r="N65" s="19"/>
      <c r="O65" s="19"/>
      <c r="P65" s="19"/>
      <c r="Q65" s="19"/>
      <c r="R65" s="19"/>
      <c r="S65" s="19"/>
      <c r="T65" s="19"/>
      <c r="U65" s="19"/>
    </row>
    <row r="66" spans="1:21" ht="15.75" customHeight="1" x14ac:dyDescent="0.2">
      <c r="A66" s="63"/>
      <c r="B66" s="63"/>
      <c r="C66" s="131"/>
      <c r="D66" s="258" t="s">
        <v>207</v>
      </c>
      <c r="E66" s="258"/>
      <c r="F66" s="258"/>
      <c r="G66" s="258"/>
      <c r="H66" s="139"/>
      <c r="I66" s="139"/>
      <c r="J66" s="139"/>
      <c r="K66" s="139"/>
    </row>
    <row r="67" spans="1:21" ht="15.75" customHeight="1" x14ac:dyDescent="0.2">
      <c r="A67" s="63"/>
      <c r="B67" s="63"/>
      <c r="C67" s="63"/>
      <c r="D67" s="63"/>
      <c r="E67" s="63"/>
      <c r="F67" s="63"/>
      <c r="G67" s="63"/>
      <c r="H67" s="63"/>
      <c r="I67" s="63"/>
      <c r="J67" s="63"/>
      <c r="K67" s="63"/>
    </row>
    <row r="68" spans="1:21" ht="15.75" customHeight="1" x14ac:dyDescent="0.2">
      <c r="A68" s="92" t="s">
        <v>325</v>
      </c>
      <c r="C68" s="63"/>
      <c r="E68" s="90"/>
      <c r="F68" s="116"/>
      <c r="G68" s="116"/>
      <c r="H68" s="116"/>
      <c r="I68" s="116"/>
      <c r="J68" s="116"/>
      <c r="K68" s="116"/>
    </row>
    <row r="69" spans="1:21" ht="15.75" customHeight="1" x14ac:dyDescent="0.2">
      <c r="A69" s="63"/>
      <c r="B69" s="1" t="s">
        <v>112</v>
      </c>
      <c r="C69" s="63"/>
      <c r="E69" s="90"/>
      <c r="F69" s="116"/>
      <c r="G69" s="116"/>
      <c r="H69" s="116"/>
      <c r="I69" s="116"/>
      <c r="J69" s="116"/>
      <c r="K69" s="116"/>
    </row>
    <row r="70" spans="1:21" ht="15.75" customHeight="1" x14ac:dyDescent="0.2">
      <c r="A70" s="261"/>
      <c r="B70" s="261"/>
      <c r="C70" s="261"/>
      <c r="D70" s="261"/>
      <c r="E70" s="261"/>
      <c r="F70" s="261"/>
      <c r="G70" s="261"/>
      <c r="H70" s="261"/>
      <c r="I70" s="261"/>
      <c r="J70" s="261"/>
      <c r="K70" s="261"/>
    </row>
    <row r="71" spans="1:21" ht="15.75" customHeight="1" x14ac:dyDescent="0.2">
      <c r="A71" s="11"/>
      <c r="C71" s="67"/>
      <c r="D71" s="295" t="s">
        <v>137</v>
      </c>
      <c r="E71" s="295"/>
      <c r="F71" s="281"/>
      <c r="G71" s="281"/>
      <c r="H71" s="281"/>
      <c r="I71" s="281"/>
      <c r="J71" s="281"/>
      <c r="K71" s="281"/>
      <c r="L71" s="281"/>
    </row>
    <row r="72" spans="1:21" ht="15.75" customHeight="1" x14ac:dyDescent="0.2">
      <c r="A72" s="5"/>
      <c r="B72" s="88"/>
      <c r="C72" s="5"/>
      <c r="D72" s="281"/>
      <c r="E72" s="281"/>
      <c r="F72" s="281"/>
      <c r="G72" s="281"/>
      <c r="H72" s="281"/>
      <c r="I72" s="281"/>
      <c r="J72" s="281"/>
      <c r="K72" s="281"/>
      <c r="L72" s="281"/>
    </row>
    <row r="73" spans="1:21" ht="15.75" customHeight="1" x14ac:dyDescent="0.2">
      <c r="A73" s="5"/>
      <c r="B73" s="128"/>
      <c r="D73" s="281"/>
      <c r="E73" s="281"/>
      <c r="F73" s="281"/>
      <c r="G73" s="281"/>
      <c r="H73" s="281"/>
      <c r="I73" s="281"/>
      <c r="J73" s="281"/>
      <c r="K73" s="281"/>
      <c r="L73" s="281"/>
    </row>
    <row r="74" spans="1:21" ht="15.75" customHeight="1" x14ac:dyDescent="0.2">
      <c r="A74" s="5"/>
      <c r="B74" s="88"/>
      <c r="C74" s="5"/>
      <c r="D74" s="281"/>
      <c r="E74" s="281"/>
      <c r="F74" s="281"/>
      <c r="G74" s="281"/>
      <c r="H74" s="281"/>
      <c r="I74" s="281"/>
      <c r="J74" s="281"/>
      <c r="K74" s="281"/>
      <c r="L74" s="281"/>
      <c r="M74" s="279"/>
      <c r="N74" s="279"/>
      <c r="O74" s="279"/>
      <c r="P74" s="279"/>
      <c r="Q74" s="279"/>
      <c r="R74" s="279"/>
      <c r="S74" s="279"/>
    </row>
    <row r="75" spans="1:21" ht="15.75" customHeight="1" x14ac:dyDescent="0.2">
      <c r="A75" s="5"/>
      <c r="B75" s="88"/>
      <c r="C75" s="5"/>
      <c r="D75" s="281"/>
      <c r="E75" s="281"/>
      <c r="F75" s="281"/>
      <c r="G75" s="281"/>
      <c r="H75" s="281"/>
      <c r="I75" s="281"/>
      <c r="J75" s="281"/>
      <c r="K75" s="281"/>
      <c r="L75" s="281"/>
    </row>
    <row r="76" spans="1:21" ht="15.75" customHeight="1" x14ac:dyDescent="0.2">
      <c r="A76" s="5"/>
      <c r="B76" s="88"/>
      <c r="C76" s="5"/>
      <c r="D76" s="118"/>
      <c r="E76" s="118"/>
      <c r="F76" s="118"/>
      <c r="G76" s="118"/>
      <c r="H76" s="118"/>
      <c r="I76" s="118"/>
      <c r="J76" s="118"/>
      <c r="K76" s="118"/>
    </row>
    <row r="77" spans="1:21" ht="15.75" customHeight="1" x14ac:dyDescent="0.2">
      <c r="A77" s="5"/>
      <c r="B77" s="130"/>
      <c r="C77" s="5"/>
      <c r="D77" s="280" t="s">
        <v>139</v>
      </c>
      <c r="E77" s="280"/>
      <c r="F77" s="281"/>
      <c r="G77" s="281"/>
      <c r="H77" s="281"/>
      <c r="I77" s="281"/>
      <c r="J77" s="281"/>
      <c r="K77" s="281"/>
      <c r="L77" s="281"/>
    </row>
    <row r="78" spans="1:21" ht="15.75" customHeight="1" x14ac:dyDescent="0.2">
      <c r="A78" s="5"/>
      <c r="B78" s="128"/>
      <c r="C78" s="5"/>
      <c r="D78" s="281"/>
      <c r="E78" s="281"/>
      <c r="F78" s="281"/>
      <c r="G78" s="281"/>
      <c r="H78" s="281"/>
      <c r="I78" s="281"/>
      <c r="J78" s="281"/>
      <c r="K78" s="281"/>
      <c r="L78" s="281"/>
    </row>
    <row r="79" spans="1:21" ht="15.75" customHeight="1" x14ac:dyDescent="0.2">
      <c r="A79" s="5"/>
      <c r="B79" s="130"/>
      <c r="C79" s="5"/>
      <c r="D79" s="281"/>
      <c r="E79" s="281"/>
      <c r="F79" s="281"/>
      <c r="G79" s="281"/>
      <c r="H79" s="281"/>
      <c r="I79" s="281"/>
      <c r="J79" s="281"/>
      <c r="K79" s="281"/>
      <c r="L79" s="281"/>
    </row>
    <row r="80" spans="1:21" ht="15.75" customHeight="1" x14ac:dyDescent="0.2">
      <c r="A80" s="5"/>
      <c r="B80" s="88"/>
      <c r="C80" s="5"/>
      <c r="D80" s="281"/>
      <c r="E80" s="281"/>
      <c r="F80" s="281"/>
      <c r="G80" s="281"/>
      <c r="H80" s="281"/>
      <c r="I80" s="281"/>
      <c r="J80" s="281"/>
      <c r="K80" s="281"/>
      <c r="L80" s="281"/>
    </row>
    <row r="81" spans="1:12" ht="15.75" customHeight="1" x14ac:dyDescent="0.2">
      <c r="A81" s="5"/>
      <c r="B81" s="88"/>
      <c r="C81" s="5"/>
      <c r="D81" s="119"/>
      <c r="E81" s="119"/>
      <c r="F81" s="119"/>
      <c r="G81" s="119"/>
      <c r="H81" s="119"/>
      <c r="I81" s="119"/>
      <c r="J81" s="119"/>
      <c r="K81" s="119"/>
    </row>
    <row r="82" spans="1:12" ht="15.75" customHeight="1" x14ac:dyDescent="0.2">
      <c r="A82" s="5"/>
      <c r="B82" s="128"/>
      <c r="C82" s="5"/>
      <c r="D82" s="287" t="s">
        <v>72</v>
      </c>
      <c r="E82" s="287"/>
      <c r="F82" s="288"/>
      <c r="G82" s="288"/>
      <c r="H82" s="289"/>
      <c r="I82" s="290"/>
      <c r="J82" s="291"/>
      <c r="K82" s="282" t="s">
        <v>164</v>
      </c>
      <c r="L82" s="259"/>
    </row>
    <row r="83" spans="1:12" ht="15.75" customHeight="1" x14ac:dyDescent="0.2">
      <c r="A83" s="5"/>
      <c r="B83" s="5"/>
      <c r="C83" s="5"/>
      <c r="D83" s="283" t="s">
        <v>155</v>
      </c>
      <c r="E83" s="284"/>
      <c r="F83" s="289"/>
      <c r="G83" s="290"/>
      <c r="H83" s="292"/>
      <c r="I83" s="133" t="s">
        <v>73</v>
      </c>
      <c r="J83" s="285"/>
      <c r="K83" s="286"/>
      <c r="L83" s="14" t="s">
        <v>74</v>
      </c>
    </row>
    <row r="84" spans="1:12" ht="15.75" customHeight="1" x14ac:dyDescent="0.2">
      <c r="A84" s="5"/>
      <c r="B84" s="5"/>
      <c r="C84" s="5"/>
      <c r="D84" s="259" t="s">
        <v>208</v>
      </c>
      <c r="E84" s="259"/>
      <c r="F84" s="259"/>
      <c r="G84" s="135"/>
      <c r="H84" s="119"/>
      <c r="I84" s="119"/>
      <c r="J84" s="119"/>
      <c r="K84" s="119"/>
    </row>
    <row r="85" spans="1:12" ht="15.75" customHeight="1" x14ac:dyDescent="0.2">
      <c r="A85" s="5"/>
      <c r="B85" s="5"/>
      <c r="C85" s="5"/>
      <c r="D85" s="120"/>
      <c r="E85" s="120"/>
      <c r="F85" s="120"/>
      <c r="G85" s="120"/>
      <c r="H85" s="119"/>
      <c r="I85" s="119"/>
      <c r="J85" s="119"/>
      <c r="K85" s="119"/>
    </row>
    <row r="86" spans="1:12" ht="15.75" customHeight="1" x14ac:dyDescent="0.2">
      <c r="A86" s="92" t="s">
        <v>143</v>
      </c>
      <c r="C86" s="63"/>
      <c r="E86" s="90"/>
      <c r="F86" s="116"/>
      <c r="G86" s="116"/>
      <c r="H86" s="116"/>
      <c r="I86" s="116"/>
      <c r="J86" s="116"/>
      <c r="K86" s="116"/>
    </row>
    <row r="87" spans="1:12" ht="15.75" customHeight="1" x14ac:dyDescent="0.2">
      <c r="A87" s="261"/>
      <c r="B87" s="261"/>
      <c r="C87" s="261"/>
      <c r="D87" s="261"/>
      <c r="E87" s="261"/>
      <c r="F87" s="261"/>
      <c r="G87" s="261"/>
      <c r="H87" s="261"/>
      <c r="I87" s="261"/>
      <c r="J87" s="261"/>
      <c r="K87" s="261"/>
    </row>
    <row r="88" spans="1:12" ht="15.75" customHeight="1" x14ac:dyDescent="0.2">
      <c r="A88" s="11"/>
      <c r="B88" s="128"/>
      <c r="C88" s="67"/>
      <c r="D88" s="258" t="s">
        <v>336</v>
      </c>
      <c r="E88" s="260"/>
      <c r="F88" s="260"/>
      <c r="G88" s="260"/>
      <c r="H88" s="260"/>
      <c r="I88" s="260"/>
      <c r="J88" s="260"/>
      <c r="K88" s="260"/>
      <c r="L88" s="260"/>
    </row>
    <row r="89" spans="1:12" ht="15.75" customHeight="1" x14ac:dyDescent="0.2">
      <c r="A89" s="5"/>
      <c r="B89" s="88"/>
      <c r="C89" s="5"/>
      <c r="D89" s="113"/>
      <c r="E89" s="113"/>
      <c r="F89" s="113"/>
      <c r="G89" s="113"/>
      <c r="H89" s="113"/>
      <c r="I89" s="113"/>
      <c r="J89" s="113"/>
      <c r="K89" s="113"/>
      <c r="L89" s="113"/>
    </row>
    <row r="90" spans="1:12" ht="15.75" customHeight="1" x14ac:dyDescent="0.2">
      <c r="A90" s="11"/>
      <c r="B90" s="128"/>
      <c r="C90" s="67"/>
      <c r="D90" s="258" t="s">
        <v>337</v>
      </c>
      <c r="E90" s="258"/>
      <c r="F90" s="258"/>
      <c r="G90" s="258"/>
      <c r="H90" s="258"/>
      <c r="I90" s="258"/>
      <c r="J90" s="258"/>
      <c r="K90" s="258"/>
      <c r="L90" s="258"/>
    </row>
    <row r="91" spans="1:12" ht="15.75" customHeight="1" x14ac:dyDescent="0.2">
      <c r="A91" s="5"/>
      <c r="B91" s="88"/>
      <c r="C91" s="5"/>
      <c r="D91" s="139"/>
      <c r="E91" s="139"/>
      <c r="F91" s="139"/>
      <c r="G91" s="139"/>
      <c r="H91" s="139"/>
      <c r="I91" s="139"/>
      <c r="J91" s="139"/>
      <c r="K91" s="139"/>
      <c r="L91" s="139"/>
    </row>
    <row r="92" spans="1:12" ht="15.75" customHeight="1" x14ac:dyDescent="0.2">
      <c r="A92" s="5"/>
      <c r="B92" s="88"/>
      <c r="C92" s="5"/>
      <c r="D92" s="127"/>
      <c r="E92" s="127"/>
      <c r="F92" s="127"/>
      <c r="G92" s="127"/>
      <c r="H92" s="127"/>
      <c r="I92" s="127"/>
      <c r="J92" s="127"/>
      <c r="K92" s="127"/>
      <c r="L92" s="127"/>
    </row>
    <row r="93" spans="1:12" ht="15.75" customHeight="1" x14ac:dyDescent="0.2">
      <c r="A93" s="305" t="s">
        <v>47</v>
      </c>
      <c r="B93" s="305"/>
      <c r="C93" s="305"/>
      <c r="D93" s="305"/>
      <c r="E93" s="305"/>
      <c r="F93" s="305"/>
      <c r="G93" s="305"/>
      <c r="H93" s="305"/>
      <c r="I93" s="305"/>
      <c r="J93" s="305"/>
      <c r="K93" s="305"/>
    </row>
    <row r="94" spans="1:12" ht="15.75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</row>
    <row r="95" spans="1:12" ht="15.75" customHeight="1" x14ac:dyDescent="0.2">
      <c r="D95" s="7" t="s">
        <v>48</v>
      </c>
      <c r="E95" s="317"/>
      <c r="F95" s="318"/>
      <c r="G95" s="319"/>
      <c r="H95" s="13" t="s">
        <v>156</v>
      </c>
      <c r="I95" s="320">
        <f ca="1">TODAY()</f>
        <v>45048</v>
      </c>
      <c r="J95" s="320"/>
      <c r="K95" s="320"/>
    </row>
    <row r="96" spans="1:12" x14ac:dyDescent="0.2">
      <c r="E96" s="130"/>
      <c r="F96" s="130"/>
      <c r="G96" s="130"/>
    </row>
    <row r="97" spans="2:7" x14ac:dyDescent="0.2">
      <c r="E97" s="262"/>
      <c r="F97" s="263"/>
      <c r="G97" s="301"/>
    </row>
    <row r="98" spans="2:7" x14ac:dyDescent="0.2">
      <c r="D98" s="8" t="s">
        <v>7</v>
      </c>
      <c r="E98" s="314"/>
      <c r="F98" s="315"/>
      <c r="G98" s="316"/>
    </row>
    <row r="99" spans="2:7" x14ac:dyDescent="0.2">
      <c r="E99" s="327" t="s">
        <v>209</v>
      </c>
      <c r="F99" s="327"/>
      <c r="G99" s="327"/>
    </row>
    <row r="101" spans="2:7" x14ac:dyDescent="0.2">
      <c r="B101" s="183" t="s">
        <v>213</v>
      </c>
      <c r="C101" s="183"/>
    </row>
    <row r="102" spans="2:7" x14ac:dyDescent="0.2">
      <c r="B102" s="183" t="s">
        <v>211</v>
      </c>
      <c r="C102" s="183"/>
    </row>
    <row r="103" spans="2:7" x14ac:dyDescent="0.2">
      <c r="B103" s="183" t="s">
        <v>212</v>
      </c>
      <c r="C103" s="183"/>
    </row>
    <row r="104" spans="2:7" x14ac:dyDescent="0.2">
      <c r="B104" s="140" t="s">
        <v>165</v>
      </c>
      <c r="C104" s="140"/>
      <c r="D104" s="140"/>
    </row>
    <row r="105" spans="2:7" x14ac:dyDescent="0.2">
      <c r="B105" s="140" t="s">
        <v>210</v>
      </c>
      <c r="C105" s="140"/>
      <c r="D105" s="140"/>
    </row>
  </sheetData>
  <sheetProtection algorithmName="SHA-512" hashValue="i6NgoPSGN6ptPml7uEw2aGGOEu7ryJnT7jssNaXxGeO6iJHyZwbTTnU6zwb4Gcht8rr2b8NleXKDYN4dniPzNw==" saltValue="LFNChFsb22sz/058pzeQtA==" spinCount="100000" sheet="1" objects="1" scenarios="1"/>
  <protectedRanges>
    <protectedRange sqref="E11" name="Rango1"/>
    <protectedRange sqref="F1" name="Rango24"/>
    <protectedRange sqref="D2:D3" name="Rango24_1"/>
  </protectedRanges>
  <mergeCells count="88">
    <mergeCell ref="E99:G99"/>
    <mergeCell ref="B30:E30"/>
    <mergeCell ref="A58:E58"/>
    <mergeCell ref="H58:I58"/>
    <mergeCell ref="A59:E59"/>
    <mergeCell ref="H59:I59"/>
    <mergeCell ref="A35:B35"/>
    <mergeCell ref="C35:D35"/>
    <mergeCell ref="A55:E55"/>
    <mergeCell ref="H55:I55"/>
    <mergeCell ref="A56:E56"/>
    <mergeCell ref="H56:I56"/>
    <mergeCell ref="A57:E57"/>
    <mergeCell ref="H57:I57"/>
    <mergeCell ref="A51:E51"/>
    <mergeCell ref="H51:I51"/>
    <mergeCell ref="E97:G98"/>
    <mergeCell ref="E95:G95"/>
    <mergeCell ref="I95:K95"/>
    <mergeCell ref="A38:E38"/>
    <mergeCell ref="H38:I38"/>
    <mergeCell ref="A39:E39"/>
    <mergeCell ref="H39:I39"/>
    <mergeCell ref="A40:E40"/>
    <mergeCell ref="H40:I40"/>
    <mergeCell ref="A41:E41"/>
    <mergeCell ref="H41:I41"/>
    <mergeCell ref="A42:E42"/>
    <mergeCell ref="H42:I42"/>
    <mergeCell ref="A43:E43"/>
    <mergeCell ref="A45:H45"/>
    <mergeCell ref="A46:E46"/>
    <mergeCell ref="A93:K93"/>
    <mergeCell ref="E35:I35"/>
    <mergeCell ref="C36:E36"/>
    <mergeCell ref="A37:E37"/>
    <mergeCell ref="H37:I37"/>
    <mergeCell ref="H46:I46"/>
    <mergeCell ref="A47:E47"/>
    <mergeCell ref="H47:I47"/>
    <mergeCell ref="A53:I53"/>
    <mergeCell ref="A54:E54"/>
    <mergeCell ref="H54:I54"/>
    <mergeCell ref="A48:E48"/>
    <mergeCell ref="H48:I48"/>
    <mergeCell ref="A49:E49"/>
    <mergeCell ref="H49:I49"/>
    <mergeCell ref="A50:E50"/>
    <mergeCell ref="A7:L7"/>
    <mergeCell ref="A9:L9"/>
    <mergeCell ref="D11:E11"/>
    <mergeCell ref="A70:K70"/>
    <mergeCell ref="D71:L75"/>
    <mergeCell ref="D63:L63"/>
    <mergeCell ref="A19:B19"/>
    <mergeCell ref="A33:L33"/>
    <mergeCell ref="H65:L65"/>
    <mergeCell ref="B13:C13"/>
    <mergeCell ref="B14:E14"/>
    <mergeCell ref="B15:E15"/>
    <mergeCell ref="B16:C16"/>
    <mergeCell ref="B17:C17"/>
    <mergeCell ref="G16:H16"/>
    <mergeCell ref="C18:E18"/>
    <mergeCell ref="M74:S74"/>
    <mergeCell ref="D77:L80"/>
    <mergeCell ref="K82:L82"/>
    <mergeCell ref="D83:E83"/>
    <mergeCell ref="J83:K83"/>
    <mergeCell ref="D82:G82"/>
    <mergeCell ref="H82:J82"/>
    <mergeCell ref="F83:H83"/>
    <mergeCell ref="C19:E19"/>
    <mergeCell ref="D66:G66"/>
    <mergeCell ref="D90:L90"/>
    <mergeCell ref="D84:F84"/>
    <mergeCell ref="D88:L88"/>
    <mergeCell ref="A87:K87"/>
    <mergeCell ref="G31:I31"/>
    <mergeCell ref="F26:H26"/>
    <mergeCell ref="D27:G27"/>
    <mergeCell ref="B28:C28"/>
    <mergeCell ref="A31:E31"/>
    <mergeCell ref="K64:L64"/>
    <mergeCell ref="I64:J64"/>
    <mergeCell ref="G64:H64"/>
    <mergeCell ref="D64:F64"/>
    <mergeCell ref="H50:I50"/>
  </mergeCells>
  <dataValidations count="4">
    <dataValidation allowBlank="1" showInputMessage="1" showErrorMessage="1" promptTitle="Formato de fecha" prompt="dd/mm/aaaa" sqref="H55:H59 H47:H51" xr:uid="{E876AF48-F559-492F-9C5B-85BB0CBE1050}"/>
    <dataValidation errorStyle="information" allowBlank="1" errorTitle="Longitud del DNI" error="El DNI debe tener 9 digitos" sqref="F55:F59 F47:F51" xr:uid="{76C92C3F-988D-4F45-8270-8E048F22D375}"/>
    <dataValidation operator="greaterThanOrEqual" showInputMessage="1" showErrorMessage="1" errorTitle="Participacion" error="Debe ser mayor del 10% " sqref="G38:G42" xr:uid="{97244350-A4FC-45F4-A46F-074119EDFE68}"/>
    <dataValidation allowBlank="1" showInputMessage="1" showErrorMessage="1" promptTitle="formata de fecha" prompt="dd/mm/aaaa" sqref="H38:H42" xr:uid="{CEA68CE4-169C-4059-9E79-2AF3112562C3}"/>
  </dataValidations>
  <pageMargins left="0.7" right="0.7" top="0.75" bottom="0.75" header="0.3" footer="0.3"/>
  <pageSetup paperSize="9" scale="44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EC66C20-2248-4C16-B892-D44148C6C6D7}">
          <x14:formula1>
            <xm:f>Hoja1!$A$1:$A$5</xm:f>
          </x14:formula1>
          <xm:sqref>G16:H16</xm:sqref>
        </x14:dataValidation>
        <x14:dataValidation type="list" allowBlank="1" showInputMessage="1" showErrorMessage="1" xr:uid="{B8A4433C-27DF-47D9-8786-5C5A003B7B5D}">
          <x14:formula1>
            <xm:f>Hoja2!$A$1:$A$2</xm:f>
          </x14:formula1>
          <xm:sqref>F22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O66"/>
  <sheetViews>
    <sheetView showGridLines="0" zoomScaleNormal="100" workbookViewId="0">
      <selection activeCell="A9" sqref="A9:O9"/>
    </sheetView>
  </sheetViews>
  <sheetFormatPr baseColWidth="10" defaultColWidth="9.140625" defaultRowHeight="12.75" x14ac:dyDescent="0.2"/>
  <cols>
    <col min="1" max="1" width="11.7109375" style="20" customWidth="1"/>
    <col min="2" max="2" width="12.140625" style="20" customWidth="1"/>
    <col min="3" max="3" width="16.140625" style="20" customWidth="1"/>
    <col min="4" max="6" width="6.7109375" style="20" customWidth="1"/>
    <col min="7" max="7" width="8.7109375" style="20" customWidth="1"/>
    <col min="8" max="8" width="5" style="20" customWidth="1"/>
    <col min="9" max="9" width="5.7109375" style="20" customWidth="1"/>
    <col min="10" max="10" width="5.5703125" style="20" customWidth="1"/>
    <col min="11" max="11" width="5.140625" style="20" customWidth="1"/>
    <col min="12" max="12" width="9.140625" style="20" customWidth="1"/>
    <col min="13" max="13" width="7.28515625" style="20" customWidth="1"/>
    <col min="14" max="14" width="8" style="20" customWidth="1"/>
    <col min="15" max="15" width="8.7109375" style="20" customWidth="1"/>
    <col min="16" max="16384" width="9.140625" style="20"/>
  </cols>
  <sheetData>
    <row r="1" spans="1:15" s="1" customFormat="1" x14ac:dyDescent="0.2">
      <c r="A1" s="42"/>
      <c r="B1" s="42"/>
      <c r="C1" s="42"/>
      <c r="D1" s="42"/>
      <c r="E1" s="42"/>
      <c r="F1" s="42"/>
    </row>
    <row r="2" spans="1:15" s="1" customFormat="1" x14ac:dyDescent="0.2">
      <c r="A2" s="42"/>
      <c r="B2" s="42"/>
      <c r="C2" s="42"/>
      <c r="D2" s="42"/>
      <c r="E2" s="42"/>
      <c r="F2" s="42"/>
    </row>
    <row r="3" spans="1:15" s="1" customFormat="1" x14ac:dyDescent="0.2">
      <c r="A3" s="42"/>
      <c r="B3" s="42"/>
      <c r="C3" s="42"/>
      <c r="D3" s="42"/>
      <c r="E3" s="43"/>
      <c r="F3" s="42"/>
      <c r="H3" s="17"/>
    </row>
    <row r="4" spans="1:15" s="1" customFormat="1" x14ac:dyDescent="0.2">
      <c r="A4" s="42"/>
      <c r="B4" s="42"/>
      <c r="D4" s="110" t="s">
        <v>141</v>
      </c>
      <c r="E4" s="43"/>
      <c r="F4" s="42"/>
      <c r="H4" s="17"/>
    </row>
    <row r="5" spans="1:15" s="1" customFormat="1" x14ac:dyDescent="0.2">
      <c r="A5" s="42"/>
      <c r="B5" s="42"/>
      <c r="D5" s="111" t="s">
        <v>142</v>
      </c>
      <c r="E5" s="44"/>
      <c r="F5" s="42"/>
      <c r="H5" s="3"/>
    </row>
    <row r="6" spans="1:15" s="1" customFormat="1" x14ac:dyDescent="0.2">
      <c r="A6" s="42"/>
      <c r="B6" s="42"/>
      <c r="D6" s="62" t="s">
        <v>66</v>
      </c>
      <c r="E6" s="44"/>
      <c r="F6" s="42"/>
      <c r="H6" s="3"/>
    </row>
    <row r="7" spans="1:15" s="1" customFormat="1" ht="15" customHeight="1" x14ac:dyDescent="0.2">
      <c r="A7" s="42"/>
      <c r="B7" s="42"/>
      <c r="C7" s="42"/>
      <c r="D7" s="42"/>
      <c r="E7" s="43"/>
      <c r="F7" s="42"/>
      <c r="H7" s="17"/>
    </row>
    <row r="8" spans="1:15" s="1" customFormat="1" x14ac:dyDescent="0.2">
      <c r="B8" s="12"/>
      <c r="C8" s="12"/>
      <c r="D8" s="12"/>
      <c r="E8" s="12"/>
      <c r="F8" s="12"/>
      <c r="G8" s="12"/>
    </row>
    <row r="9" spans="1:15" x14ac:dyDescent="0.2">
      <c r="A9" s="360" t="s">
        <v>49</v>
      </c>
      <c r="B9" s="360"/>
      <c r="C9" s="360"/>
      <c r="D9" s="360"/>
      <c r="E9" s="360"/>
      <c r="F9" s="360"/>
      <c r="G9" s="360"/>
      <c r="H9" s="360"/>
      <c r="I9" s="360"/>
      <c r="J9" s="360"/>
      <c r="K9" s="360"/>
      <c r="L9" s="360"/>
      <c r="M9" s="360"/>
      <c r="N9" s="360"/>
      <c r="O9" s="360"/>
    </row>
    <row r="10" spans="1:15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spans="1:15" x14ac:dyDescent="0.2">
      <c r="A11" s="361" t="s">
        <v>15</v>
      </c>
      <c r="B11" s="361"/>
      <c r="C11" s="361"/>
      <c r="D11" s="361"/>
      <c r="E11" s="361"/>
      <c r="F11" s="361"/>
      <c r="G11" s="361"/>
      <c r="H11" s="361"/>
      <c r="I11" s="361"/>
      <c r="J11" s="361"/>
      <c r="K11" s="361"/>
      <c r="L11" s="361"/>
      <c r="M11" s="362"/>
      <c r="N11" s="362"/>
      <c r="O11" s="362"/>
    </row>
    <row r="12" spans="1:15" ht="20.100000000000001" customHeight="1" x14ac:dyDescent="0.2"/>
    <row r="13" spans="1:15" ht="21" customHeight="1" x14ac:dyDescent="0.2">
      <c r="A13" s="35" t="s">
        <v>8</v>
      </c>
      <c r="B13" s="144">
        <f>+'Modelo 0.2'!B11</f>
        <v>2022</v>
      </c>
      <c r="C13" s="361" t="s">
        <v>167</v>
      </c>
      <c r="D13" s="361"/>
      <c r="E13" s="361"/>
      <c r="F13" s="384">
        <f>'Modelo 0.2'!F11</f>
        <v>0</v>
      </c>
      <c r="G13" s="385"/>
      <c r="H13" s="96"/>
      <c r="I13" s="96"/>
      <c r="J13" s="96"/>
      <c r="K13" s="96"/>
      <c r="L13" s="96"/>
      <c r="M13" s="96"/>
      <c r="N13" s="89"/>
      <c r="O13" s="89"/>
    </row>
    <row r="14" spans="1:15" ht="21" customHeight="1" x14ac:dyDescent="0.2">
      <c r="A14" s="363" t="s">
        <v>253</v>
      </c>
      <c r="B14" s="363"/>
      <c r="C14" s="363"/>
      <c r="D14" s="302">
        <f>'Modelo 0.2'!B14</f>
        <v>0</v>
      </c>
      <c r="E14" s="303"/>
      <c r="F14" s="303"/>
      <c r="G14" s="303"/>
      <c r="H14" s="304"/>
    </row>
    <row r="15" spans="1:15" ht="12" customHeight="1" x14ac:dyDescent="0.2">
      <c r="E15" s="28"/>
      <c r="F15" s="21"/>
      <c r="G15" s="21"/>
      <c r="H15" s="21"/>
      <c r="I15" s="21"/>
      <c r="J15" s="21"/>
      <c r="K15" s="21"/>
      <c r="L15" s="21"/>
      <c r="M15" s="21"/>
    </row>
    <row r="16" spans="1:15" ht="12" customHeight="1" x14ac:dyDescent="0.2">
      <c r="E16" s="28"/>
      <c r="F16" s="21"/>
      <c r="G16" s="21"/>
      <c r="H16" s="21"/>
      <c r="I16" s="21"/>
      <c r="J16" s="21"/>
      <c r="K16" s="21"/>
      <c r="L16" s="21"/>
      <c r="M16" s="21"/>
    </row>
    <row r="17" spans="1:15" x14ac:dyDescent="0.2">
      <c r="A17" s="94"/>
      <c r="B17" s="94"/>
      <c r="C17" s="94"/>
      <c r="D17" s="93"/>
      <c r="E17" s="93"/>
      <c r="F17" s="93"/>
      <c r="G17" s="93"/>
      <c r="H17" s="93"/>
      <c r="I17" s="93"/>
      <c r="J17" s="93"/>
      <c r="K17" s="93"/>
      <c r="L17" s="36"/>
      <c r="M17" s="36"/>
      <c r="N17" s="36"/>
    </row>
    <row r="18" spans="1:15" ht="27.6" customHeight="1" x14ac:dyDescent="0.2">
      <c r="A18" s="335" t="s">
        <v>75</v>
      </c>
      <c r="B18" s="336"/>
      <c r="C18" s="337"/>
      <c r="D18" s="338" t="s">
        <v>50</v>
      </c>
      <c r="E18" s="339"/>
      <c r="F18" s="338" t="s">
        <v>9</v>
      </c>
      <c r="G18" s="339"/>
      <c r="H18" s="340" t="s">
        <v>145</v>
      </c>
      <c r="I18" s="341"/>
      <c r="J18" s="341"/>
      <c r="K18" s="342"/>
      <c r="L18" s="338" t="s">
        <v>10</v>
      </c>
      <c r="M18" s="339"/>
      <c r="N18" s="338" t="s">
        <v>43</v>
      </c>
      <c r="O18" s="339"/>
    </row>
    <row r="19" spans="1:15" ht="14.25" customHeight="1" x14ac:dyDescent="0.2">
      <c r="A19" s="350" t="s">
        <v>144</v>
      </c>
      <c r="B19" s="351"/>
      <c r="C19" s="352"/>
      <c r="D19" s="386">
        <f>+D20+D21</f>
        <v>0</v>
      </c>
      <c r="E19" s="387"/>
      <c r="F19" s="386">
        <f>+F20+F21</f>
        <v>0</v>
      </c>
      <c r="G19" s="387"/>
      <c r="H19" s="429">
        <f>+H20+H21</f>
        <v>0</v>
      </c>
      <c r="I19" s="430"/>
      <c r="J19" s="430"/>
      <c r="K19" s="431"/>
      <c r="L19" s="386">
        <f>+L20+L21</f>
        <v>0</v>
      </c>
      <c r="M19" s="387"/>
      <c r="N19" s="343">
        <f>+D19+F19+H19+L19</f>
        <v>0</v>
      </c>
      <c r="O19" s="344"/>
    </row>
    <row r="20" spans="1:15" ht="14.25" customHeight="1" x14ac:dyDescent="0.2">
      <c r="A20" s="350" t="s">
        <v>113</v>
      </c>
      <c r="B20" s="351"/>
      <c r="C20" s="352"/>
      <c r="D20" s="348"/>
      <c r="E20" s="349"/>
      <c r="F20" s="348"/>
      <c r="G20" s="349"/>
      <c r="H20" s="432"/>
      <c r="I20" s="433"/>
      <c r="J20" s="433"/>
      <c r="K20" s="434"/>
      <c r="L20" s="348"/>
      <c r="M20" s="349"/>
      <c r="N20" s="343">
        <f>+D20+F20+H20+L20</f>
        <v>0</v>
      </c>
      <c r="O20" s="344"/>
    </row>
    <row r="21" spans="1:15" ht="14.25" customHeight="1" x14ac:dyDescent="0.2">
      <c r="A21" s="345" t="s">
        <v>114</v>
      </c>
      <c r="B21" s="346"/>
      <c r="C21" s="347"/>
      <c r="D21" s="348"/>
      <c r="E21" s="349"/>
      <c r="F21" s="348"/>
      <c r="G21" s="349"/>
      <c r="H21" s="432"/>
      <c r="I21" s="433"/>
      <c r="J21" s="433"/>
      <c r="K21" s="434"/>
      <c r="L21" s="348"/>
      <c r="M21" s="349"/>
      <c r="N21" s="343">
        <f>+D21+F21+H21+L21</f>
        <v>0</v>
      </c>
      <c r="O21" s="344"/>
    </row>
    <row r="22" spans="1:15" x14ac:dyDescent="0.2">
      <c r="A22" s="31"/>
      <c r="B22" s="31"/>
      <c r="C22" s="31"/>
      <c r="D22" s="31"/>
      <c r="E22" s="31"/>
      <c r="F22" s="34"/>
      <c r="G22" s="34"/>
      <c r="H22" s="34"/>
      <c r="I22" s="34"/>
      <c r="J22" s="34"/>
      <c r="K22" s="34"/>
      <c r="L22" s="34"/>
      <c r="M22" s="34"/>
      <c r="N22" s="95"/>
      <c r="O22" s="95"/>
    </row>
    <row r="23" spans="1:15" x14ac:dyDescent="0.2">
      <c r="A23" s="435"/>
      <c r="B23" s="435"/>
      <c r="C23" s="435"/>
      <c r="D23" s="435"/>
      <c r="E23" s="435"/>
    </row>
    <row r="24" spans="1:15" ht="14.45" customHeight="1" x14ac:dyDescent="0.2">
      <c r="A24" s="389" t="s">
        <v>136</v>
      </c>
      <c r="B24" s="390"/>
      <c r="C24" s="391"/>
      <c r="D24" s="401" t="s">
        <v>80</v>
      </c>
      <c r="E24" s="436"/>
      <c r="F24" s="436"/>
      <c r="G24" s="437"/>
      <c r="H24" s="415" t="s">
        <v>82</v>
      </c>
      <c r="I24" s="438"/>
      <c r="J24" s="438"/>
      <c r="K24" s="438"/>
      <c r="L24" s="438"/>
      <c r="M24" s="438"/>
      <c r="N24" s="438"/>
      <c r="O24" s="439"/>
    </row>
    <row r="25" spans="1:15" ht="25.9" customHeight="1" x14ac:dyDescent="0.2">
      <c r="A25" s="404"/>
      <c r="B25" s="405"/>
      <c r="C25" s="406"/>
      <c r="D25" s="401" t="s">
        <v>79</v>
      </c>
      <c r="E25" s="436"/>
      <c r="F25" s="437"/>
      <c r="G25" s="353" t="s">
        <v>11</v>
      </c>
      <c r="H25" s="415" t="s">
        <v>146</v>
      </c>
      <c r="I25" s="416"/>
      <c r="J25" s="416"/>
      <c r="K25" s="425"/>
      <c r="L25" s="426" t="s">
        <v>64</v>
      </c>
      <c r="M25" s="415" t="s">
        <v>147</v>
      </c>
      <c r="N25" s="416"/>
      <c r="O25" s="417" t="s">
        <v>81</v>
      </c>
    </row>
    <row r="26" spans="1:15" ht="14.45" customHeight="1" x14ac:dyDescent="0.2">
      <c r="A26" s="404"/>
      <c r="B26" s="405"/>
      <c r="C26" s="406"/>
      <c r="D26" s="420" t="s">
        <v>76</v>
      </c>
      <c r="E26" s="422" t="s">
        <v>77</v>
      </c>
      <c r="F26" s="422" t="s">
        <v>78</v>
      </c>
      <c r="G26" s="424"/>
      <c r="H26" s="353">
        <v>1</v>
      </c>
      <c r="I26" s="355">
        <v>2</v>
      </c>
      <c r="J26" s="356">
        <v>3</v>
      </c>
      <c r="K26" s="356">
        <v>4</v>
      </c>
      <c r="L26" s="427"/>
      <c r="M26" s="356">
        <v>1</v>
      </c>
      <c r="N26" s="356">
        <v>2</v>
      </c>
      <c r="O26" s="418"/>
    </row>
    <row r="27" spans="1:15" ht="14.45" customHeight="1" x14ac:dyDescent="0.2">
      <c r="A27" s="407"/>
      <c r="B27" s="408"/>
      <c r="C27" s="409"/>
      <c r="D27" s="421"/>
      <c r="E27" s="423"/>
      <c r="F27" s="423"/>
      <c r="G27" s="354"/>
      <c r="H27" s="354"/>
      <c r="I27" s="355"/>
      <c r="J27" s="357"/>
      <c r="K27" s="357"/>
      <c r="L27" s="428"/>
      <c r="M27" s="357"/>
      <c r="N27" s="357"/>
      <c r="O27" s="419"/>
    </row>
    <row r="28" spans="1:15" ht="14.45" customHeight="1" x14ac:dyDescent="0.2">
      <c r="A28" s="392" t="s">
        <v>50</v>
      </c>
      <c r="B28" s="393"/>
      <c r="C28" s="394"/>
      <c r="D28" s="121"/>
      <c r="E28" s="121"/>
      <c r="F28" s="121"/>
      <c r="G28" s="147">
        <f>SUM(D28:F28)</f>
        <v>0</v>
      </c>
      <c r="H28" s="122"/>
      <c r="I28" s="122"/>
      <c r="J28" s="122"/>
      <c r="K28" s="122"/>
      <c r="L28" s="121"/>
      <c r="M28" s="122"/>
      <c r="N28" s="122"/>
      <c r="O28" s="121"/>
    </row>
    <row r="29" spans="1:15" ht="14.45" customHeight="1" x14ac:dyDescent="0.2">
      <c r="A29" s="392" t="s">
        <v>9</v>
      </c>
      <c r="B29" s="393"/>
      <c r="C29" s="394"/>
      <c r="D29" s="121"/>
      <c r="E29" s="121"/>
      <c r="F29" s="121"/>
      <c r="G29" s="147">
        <f>SUM(D29:F29)</f>
        <v>0</v>
      </c>
      <c r="H29" s="122"/>
      <c r="I29" s="122"/>
      <c r="J29" s="122"/>
      <c r="K29" s="122"/>
      <c r="L29" s="121"/>
      <c r="M29" s="122"/>
      <c r="N29" s="122"/>
      <c r="O29" s="121"/>
    </row>
    <row r="30" spans="1:15" ht="14.45" customHeight="1" x14ac:dyDescent="0.2">
      <c r="A30" s="392" t="s">
        <v>148</v>
      </c>
      <c r="B30" s="393"/>
      <c r="C30" s="394"/>
      <c r="D30" s="121"/>
      <c r="E30" s="121"/>
      <c r="F30" s="121"/>
      <c r="G30" s="147">
        <f>SUM(D30:F30)</f>
        <v>0</v>
      </c>
      <c r="H30" s="122"/>
      <c r="I30" s="122"/>
      <c r="J30" s="122"/>
      <c r="K30" s="122"/>
      <c r="L30" s="121"/>
      <c r="M30" s="122"/>
      <c r="N30" s="122"/>
      <c r="O30" s="121"/>
    </row>
    <row r="31" spans="1:15" ht="14.45" customHeight="1" thickBot="1" x14ac:dyDescent="0.25">
      <c r="A31" s="392" t="s">
        <v>10</v>
      </c>
      <c r="B31" s="393"/>
      <c r="C31" s="394"/>
      <c r="D31" s="121"/>
      <c r="E31" s="121"/>
      <c r="F31" s="121"/>
      <c r="G31" s="147">
        <f>SUM(D31:F31)</f>
        <v>0</v>
      </c>
      <c r="H31" s="122"/>
      <c r="I31" s="122"/>
      <c r="J31" s="122"/>
      <c r="K31" s="122"/>
      <c r="L31" s="121"/>
      <c r="M31" s="122"/>
      <c r="N31" s="122"/>
      <c r="O31" s="121"/>
    </row>
    <row r="32" spans="1:15" ht="14.45" customHeight="1" thickBot="1" x14ac:dyDescent="0.25">
      <c r="A32" s="411" t="s">
        <v>43</v>
      </c>
      <c r="B32" s="412"/>
      <c r="C32" s="413"/>
      <c r="D32" s="145">
        <f>SUM(D28:D31)</f>
        <v>0</v>
      </c>
      <c r="E32" s="145">
        <f>SUM(E28:E31)</f>
        <v>0</v>
      </c>
      <c r="F32" s="145">
        <f>SUM(F28:F31)</f>
        <v>0</v>
      </c>
      <c r="G32" s="146">
        <f>SUM(G28:G31)</f>
        <v>0</v>
      </c>
      <c r="H32" s="414"/>
      <c r="I32" s="400"/>
      <c r="J32" s="400"/>
      <c r="K32" s="400"/>
      <c r="L32" s="148">
        <f>SUM(L28:L31)</f>
        <v>0</v>
      </c>
      <c r="M32" s="399" t="s">
        <v>43</v>
      </c>
      <c r="N32" s="400"/>
      <c r="O32" s="149">
        <f>SUM(O28:O31)</f>
        <v>0</v>
      </c>
    </row>
    <row r="33" spans="1:15" ht="14.45" customHeight="1" x14ac:dyDescent="0.2">
      <c r="A33" s="32"/>
      <c r="B33" s="32"/>
      <c r="C33" s="32"/>
      <c r="D33" s="68"/>
      <c r="E33" s="69"/>
      <c r="F33" s="69"/>
      <c r="G33" s="31"/>
      <c r="H33" s="70"/>
      <c r="I33" s="71"/>
      <c r="J33" s="71"/>
      <c r="K33" s="71"/>
      <c r="L33" s="72"/>
      <c r="M33" s="22"/>
      <c r="N33" s="22"/>
      <c r="O33" s="22"/>
    </row>
    <row r="34" spans="1:15" x14ac:dyDescent="0.2">
      <c r="D34" s="22"/>
      <c r="E34" s="22"/>
      <c r="F34" s="22"/>
      <c r="G34" s="22"/>
    </row>
    <row r="35" spans="1:15" ht="14.45" customHeight="1" x14ac:dyDescent="0.2">
      <c r="A35" s="401" t="s">
        <v>12</v>
      </c>
      <c r="B35" s="402"/>
      <c r="C35" s="402"/>
      <c r="D35" s="402"/>
      <c r="E35" s="402"/>
      <c r="F35" s="402"/>
      <c r="G35" s="402"/>
      <c r="H35" s="402"/>
      <c r="I35" s="402"/>
      <c r="J35" s="402"/>
      <c r="K35" s="402"/>
      <c r="L35" s="402"/>
      <c r="M35" s="402"/>
      <c r="N35" s="402"/>
      <c r="O35" s="403"/>
    </row>
    <row r="36" spans="1:15" ht="29.25" customHeight="1" x14ac:dyDescent="0.2">
      <c r="A36" s="389" t="s">
        <v>355</v>
      </c>
      <c r="B36" s="390"/>
      <c r="C36" s="391"/>
      <c r="D36" s="366" t="s">
        <v>83</v>
      </c>
      <c r="E36" s="367"/>
      <c r="F36" s="367"/>
      <c r="G36" s="367"/>
      <c r="H36" s="367"/>
      <c r="I36" s="367"/>
      <c r="J36" s="367"/>
      <c r="K36" s="367"/>
      <c r="L36" s="240"/>
      <c r="M36" s="410" t="s">
        <v>84</v>
      </c>
      <c r="N36" s="410"/>
      <c r="O36" s="410"/>
    </row>
    <row r="37" spans="1:15" ht="14.45" customHeight="1" x14ac:dyDescent="0.2">
      <c r="A37" s="404"/>
      <c r="B37" s="405"/>
      <c r="C37" s="406"/>
      <c r="D37" s="398" t="s">
        <v>144</v>
      </c>
      <c r="E37" s="398"/>
      <c r="F37" s="398"/>
      <c r="G37" s="395" t="s">
        <v>86</v>
      </c>
      <c r="H37" s="395"/>
      <c r="I37" s="395"/>
      <c r="J37" s="395" t="s">
        <v>85</v>
      </c>
      <c r="K37" s="395"/>
      <c r="L37" s="395"/>
      <c r="M37" s="241"/>
      <c r="N37" s="241"/>
      <c r="O37" s="242"/>
    </row>
    <row r="38" spans="1:15" ht="14.45" customHeight="1" x14ac:dyDescent="0.2">
      <c r="A38" s="407"/>
      <c r="B38" s="408"/>
      <c r="C38" s="409"/>
      <c r="D38" s="398"/>
      <c r="E38" s="398"/>
      <c r="F38" s="398"/>
      <c r="G38" s="395"/>
      <c r="H38" s="395"/>
      <c r="I38" s="395"/>
      <c r="J38" s="395"/>
      <c r="K38" s="395"/>
      <c r="L38" s="395"/>
      <c r="M38" s="396"/>
      <c r="N38" s="396"/>
      <c r="O38" s="397"/>
    </row>
    <row r="39" spans="1:15" ht="14.45" customHeight="1" x14ac:dyDescent="0.2">
      <c r="A39" s="376"/>
      <c r="B39" s="377"/>
      <c r="C39" s="378"/>
      <c r="D39" s="359"/>
      <c r="E39" s="359"/>
      <c r="F39" s="359"/>
      <c r="G39" s="358"/>
      <c r="H39" s="358"/>
      <c r="I39" s="358"/>
      <c r="J39" s="358"/>
      <c r="K39" s="358"/>
      <c r="L39" s="358"/>
      <c r="M39" s="359"/>
      <c r="N39" s="359"/>
      <c r="O39" s="359"/>
    </row>
    <row r="40" spans="1:15" ht="14.45" customHeight="1" x14ac:dyDescent="0.2">
      <c r="A40" s="75" t="s">
        <v>356</v>
      </c>
      <c r="B40" s="75"/>
      <c r="C40" s="75"/>
    </row>
    <row r="41" spans="1:15" ht="14.45" customHeight="1" x14ac:dyDescent="0.2">
      <c r="A41" s="74"/>
      <c r="B41" s="74"/>
      <c r="C41" s="74"/>
    </row>
    <row r="42" spans="1:15" ht="20.100000000000001" customHeight="1" x14ac:dyDescent="0.2">
      <c r="A42" s="412" t="s">
        <v>87</v>
      </c>
      <c r="B42" s="112"/>
      <c r="C42" s="379" t="s">
        <v>14</v>
      </c>
      <c r="D42" s="380"/>
      <c r="E42" s="380"/>
      <c r="F42" s="380"/>
      <c r="G42" s="380"/>
      <c r="H42" s="380"/>
      <c r="I42" s="380"/>
      <c r="J42" s="380"/>
      <c r="K42" s="380"/>
      <c r="L42" s="380"/>
      <c r="M42" s="380"/>
      <c r="N42" s="380"/>
      <c r="O42" s="380"/>
    </row>
    <row r="43" spans="1:15" ht="20.100000000000001" customHeight="1" x14ac:dyDescent="0.2">
      <c r="A43" s="446"/>
      <c r="B43" s="389" t="s">
        <v>88</v>
      </c>
      <c r="C43" s="390"/>
      <c r="D43" s="390"/>
      <c r="E43" s="391"/>
      <c r="F43" s="448" t="s">
        <v>89</v>
      </c>
      <c r="G43" s="449"/>
      <c r="H43" s="389" t="s">
        <v>138</v>
      </c>
      <c r="I43" s="390"/>
      <c r="J43" s="390"/>
      <c r="K43" s="390"/>
      <c r="L43" s="390"/>
      <c r="M43" s="391"/>
      <c r="N43" s="389" t="s">
        <v>84</v>
      </c>
      <c r="O43" s="391"/>
    </row>
    <row r="44" spans="1:15" ht="20.100000000000001" customHeight="1" x14ac:dyDescent="0.2">
      <c r="A44" s="446"/>
      <c r="B44" s="404"/>
      <c r="C44" s="405"/>
      <c r="D44" s="405"/>
      <c r="E44" s="406"/>
      <c r="F44" s="450"/>
      <c r="G44" s="451"/>
      <c r="H44" s="368" t="s">
        <v>144</v>
      </c>
      <c r="I44" s="368"/>
      <c r="J44" s="368" t="s">
        <v>86</v>
      </c>
      <c r="K44" s="368"/>
      <c r="L44" s="369" t="s">
        <v>90</v>
      </c>
      <c r="M44" s="369"/>
      <c r="N44" s="405"/>
      <c r="O44" s="406"/>
    </row>
    <row r="45" spans="1:15" ht="19.5" customHeight="1" x14ac:dyDescent="0.2">
      <c r="A45" s="447"/>
      <c r="B45" s="407"/>
      <c r="C45" s="408"/>
      <c r="D45" s="408"/>
      <c r="E45" s="409"/>
      <c r="F45" s="452"/>
      <c r="G45" s="453"/>
      <c r="H45" s="368"/>
      <c r="I45" s="368"/>
      <c r="J45" s="368"/>
      <c r="K45" s="368"/>
      <c r="L45" s="369"/>
      <c r="M45" s="369"/>
      <c r="N45" s="408"/>
      <c r="O45" s="409"/>
    </row>
    <row r="46" spans="1:15" x14ac:dyDescent="0.2">
      <c r="A46" s="123"/>
      <c r="B46" s="454"/>
      <c r="C46" s="455"/>
      <c r="D46" s="455"/>
      <c r="E46" s="456"/>
      <c r="F46" s="458"/>
      <c r="G46" s="459"/>
      <c r="H46" s="374"/>
      <c r="I46" s="375"/>
      <c r="J46" s="370"/>
      <c r="K46" s="371"/>
      <c r="L46" s="370"/>
      <c r="M46" s="371"/>
      <c r="N46" s="442"/>
      <c r="O46" s="443"/>
    </row>
    <row r="47" spans="1:15" x14ac:dyDescent="0.2">
      <c r="A47" s="123"/>
      <c r="B47" s="454"/>
      <c r="C47" s="455"/>
      <c r="D47" s="455"/>
      <c r="E47" s="456"/>
      <c r="F47" s="458"/>
      <c r="G47" s="459"/>
      <c r="H47" s="462"/>
      <c r="I47" s="463"/>
      <c r="J47" s="372"/>
      <c r="K47" s="373"/>
      <c r="L47" s="372"/>
      <c r="M47" s="373"/>
      <c r="N47" s="442"/>
      <c r="O47" s="443"/>
    </row>
    <row r="48" spans="1:15" x14ac:dyDescent="0.2">
      <c r="A48" s="123"/>
      <c r="B48" s="454"/>
      <c r="C48" s="455"/>
      <c r="D48" s="455"/>
      <c r="E48" s="456"/>
      <c r="F48" s="458"/>
      <c r="G48" s="459"/>
      <c r="H48" s="460"/>
      <c r="I48" s="461"/>
      <c r="J48" s="381"/>
      <c r="K48" s="382"/>
      <c r="L48" s="381"/>
      <c r="M48" s="382"/>
      <c r="N48" s="444"/>
      <c r="O48" s="445"/>
    </row>
    <row r="49" spans="1:15" x14ac:dyDescent="0.2">
      <c r="A49" s="150">
        <f>+A46+A47+A48</f>
        <v>0</v>
      </c>
      <c r="B49" s="60"/>
      <c r="C49" s="60"/>
      <c r="D49" s="60"/>
      <c r="E49" s="60"/>
      <c r="F49" s="364" t="s">
        <v>43</v>
      </c>
      <c r="G49" s="364"/>
      <c r="H49" s="457">
        <f>SUM(H46:I48)</f>
        <v>0</v>
      </c>
      <c r="I49" s="383"/>
      <c r="J49" s="383">
        <f>SUM(J46:K48)</f>
        <v>0</v>
      </c>
      <c r="K49" s="383"/>
      <c r="L49" s="383">
        <f>SUM(L46:M48)</f>
        <v>0</v>
      </c>
      <c r="M49" s="383"/>
      <c r="N49" s="440">
        <f>SUM(N46:O48)</f>
        <v>0</v>
      </c>
      <c r="O49" s="441"/>
    </row>
    <row r="50" spans="1:15" x14ac:dyDescent="0.2">
      <c r="A50" s="73"/>
      <c r="B50" s="76"/>
      <c r="H50" s="22"/>
      <c r="I50" s="22"/>
      <c r="J50" s="22"/>
      <c r="K50" s="22"/>
      <c r="L50" s="22"/>
      <c r="M50" s="22"/>
      <c r="N50" s="22"/>
      <c r="O50" s="22"/>
    </row>
    <row r="51" spans="1:15" x14ac:dyDescent="0.2">
      <c r="A51" s="388" t="s">
        <v>149</v>
      </c>
      <c r="B51" s="388"/>
      <c r="H51" s="22"/>
      <c r="I51" s="22"/>
      <c r="J51" s="22"/>
      <c r="K51" s="22"/>
      <c r="L51" s="22"/>
      <c r="M51" s="22"/>
      <c r="N51" s="22"/>
      <c r="O51" s="22"/>
    </row>
    <row r="52" spans="1:15" s="125" customFormat="1" ht="21.6" customHeight="1" x14ac:dyDescent="0.2">
      <c r="A52" s="333" t="s">
        <v>151</v>
      </c>
      <c r="B52" s="333"/>
      <c r="C52" s="333"/>
      <c r="D52" s="333"/>
      <c r="E52" s="333"/>
      <c r="F52" s="333"/>
      <c r="G52" s="333"/>
      <c r="H52" s="333"/>
      <c r="I52" s="333"/>
      <c r="J52" s="333"/>
      <c r="K52" s="333"/>
      <c r="L52" s="333"/>
      <c r="M52" s="333"/>
      <c r="N52" s="333"/>
      <c r="O52" s="333"/>
    </row>
    <row r="53" spans="1:15" s="125" customFormat="1" x14ac:dyDescent="0.2">
      <c r="A53" s="333" t="s">
        <v>150</v>
      </c>
      <c r="B53" s="333"/>
      <c r="C53" s="333"/>
      <c r="D53" s="333"/>
      <c r="E53" s="333"/>
      <c r="F53" s="333"/>
      <c r="G53" s="333"/>
      <c r="H53" s="333"/>
      <c r="I53" s="333"/>
      <c r="J53" s="333"/>
      <c r="K53" s="333"/>
      <c r="L53" s="333"/>
      <c r="M53" s="333"/>
      <c r="N53" s="333"/>
      <c r="O53" s="333"/>
    </row>
    <row r="54" spans="1:15" s="125" customFormat="1" x14ac:dyDescent="0.2">
      <c r="A54" s="333" t="s">
        <v>338</v>
      </c>
      <c r="B54" s="333"/>
      <c r="C54" s="333"/>
      <c r="D54" s="333"/>
      <c r="E54" s="333"/>
      <c r="F54" s="333"/>
      <c r="G54" s="333"/>
      <c r="H54" s="333"/>
      <c r="I54" s="333"/>
      <c r="J54" s="333"/>
      <c r="K54" s="333"/>
      <c r="L54" s="333"/>
      <c r="M54" s="333"/>
      <c r="N54" s="333"/>
      <c r="O54" s="333"/>
    </row>
    <row r="55" spans="1:15" s="125" customFormat="1" x14ac:dyDescent="0.2">
      <c r="A55" s="333" t="s">
        <v>339</v>
      </c>
      <c r="B55" s="333"/>
      <c r="C55" s="333"/>
      <c r="D55" s="333"/>
      <c r="E55" s="333"/>
      <c r="F55" s="333"/>
      <c r="G55" s="333"/>
      <c r="H55" s="333"/>
      <c r="I55" s="333"/>
      <c r="J55" s="333"/>
      <c r="K55" s="333"/>
      <c r="L55" s="333"/>
      <c r="M55" s="333"/>
      <c r="N55" s="333"/>
      <c r="O55" s="333"/>
    </row>
    <row r="56" spans="1:15" s="125" customFormat="1" x14ac:dyDescent="0.2">
      <c r="A56" s="333" t="s">
        <v>358</v>
      </c>
      <c r="B56" s="333"/>
      <c r="C56" s="333"/>
      <c r="D56" s="333"/>
      <c r="E56" s="333"/>
      <c r="F56" s="333"/>
      <c r="G56" s="333"/>
      <c r="H56" s="333"/>
      <c r="I56" s="333"/>
      <c r="J56" s="333"/>
      <c r="K56" s="333"/>
      <c r="L56" s="333"/>
      <c r="M56" s="333"/>
      <c r="N56" s="333"/>
      <c r="O56" s="333"/>
    </row>
    <row r="57" spans="1:15" s="125" customFormat="1" ht="24" customHeight="1" x14ac:dyDescent="0.2">
      <c r="B57" s="365" t="s">
        <v>171</v>
      </c>
      <c r="C57" s="334"/>
      <c r="D57" s="334"/>
      <c r="E57" s="334"/>
      <c r="F57" s="334"/>
      <c r="G57" s="334"/>
      <c r="H57" s="334"/>
      <c r="I57" s="334"/>
      <c r="J57" s="334"/>
      <c r="K57" s="334"/>
      <c r="L57" s="334"/>
      <c r="M57" s="334"/>
      <c r="N57" s="334"/>
      <c r="O57" s="334"/>
    </row>
    <row r="58" spans="1:15" s="125" customFormat="1" x14ac:dyDescent="0.2">
      <c r="B58" s="334" t="s">
        <v>172</v>
      </c>
      <c r="C58" s="334"/>
      <c r="D58" s="334"/>
      <c r="E58" s="334"/>
      <c r="F58" s="334"/>
      <c r="G58" s="334"/>
      <c r="H58" s="334"/>
      <c r="I58" s="334"/>
      <c r="J58" s="334"/>
      <c r="K58" s="334"/>
      <c r="L58" s="334"/>
      <c r="M58" s="334"/>
      <c r="N58" s="334"/>
      <c r="O58" s="334"/>
    </row>
    <row r="59" spans="1:15" s="125" customFormat="1" ht="24.6" customHeight="1" x14ac:dyDescent="0.2">
      <c r="B59" s="334" t="s">
        <v>173</v>
      </c>
      <c r="C59" s="334"/>
      <c r="D59" s="334"/>
      <c r="E59" s="334"/>
      <c r="F59" s="334"/>
      <c r="G59" s="334"/>
      <c r="H59" s="334"/>
      <c r="I59" s="334"/>
      <c r="J59" s="334"/>
      <c r="K59" s="334"/>
      <c r="L59" s="334"/>
      <c r="M59" s="334"/>
      <c r="N59" s="334"/>
      <c r="O59" s="334"/>
    </row>
    <row r="60" spans="1:15" s="125" customFormat="1" ht="24" customHeight="1" x14ac:dyDescent="0.2">
      <c r="B60" s="334" t="s">
        <v>340</v>
      </c>
      <c r="C60" s="334"/>
      <c r="D60" s="334"/>
      <c r="E60" s="334"/>
      <c r="F60" s="334"/>
      <c r="G60" s="334"/>
      <c r="H60" s="334"/>
      <c r="I60" s="334"/>
      <c r="J60" s="334"/>
      <c r="K60" s="334"/>
      <c r="L60" s="334"/>
      <c r="M60" s="334"/>
      <c r="N60" s="334"/>
      <c r="O60" s="334"/>
    </row>
    <row r="61" spans="1:15" s="125" customFormat="1" ht="12.75" customHeight="1" x14ac:dyDescent="0.2">
      <c r="A61" s="388" t="s">
        <v>357</v>
      </c>
      <c r="B61" s="388"/>
      <c r="C61" s="388"/>
    </row>
    <row r="62" spans="1:15" s="125" customFormat="1" x14ac:dyDescent="0.2">
      <c r="A62" s="332" t="s">
        <v>341</v>
      </c>
      <c r="B62" s="332"/>
      <c r="C62" s="332"/>
      <c r="D62" s="332"/>
      <c r="E62" s="332"/>
      <c r="F62" s="332"/>
      <c r="G62" s="332"/>
      <c r="H62" s="332"/>
      <c r="I62" s="332"/>
      <c r="J62" s="332"/>
      <c r="K62" s="332"/>
      <c r="L62" s="332"/>
      <c r="M62" s="332"/>
      <c r="N62" s="332"/>
      <c r="O62" s="332"/>
    </row>
    <row r="63" spans="1:15" s="125" customFormat="1" x14ac:dyDescent="0.2">
      <c r="A63" s="136"/>
      <c r="B63" s="136" t="s">
        <v>168</v>
      </c>
      <c r="C63" s="136" t="s">
        <v>169</v>
      </c>
      <c r="D63" s="333" t="s">
        <v>170</v>
      </c>
      <c r="E63" s="333"/>
      <c r="F63" s="333"/>
      <c r="G63" s="136"/>
      <c r="H63" s="136"/>
      <c r="I63" s="136"/>
      <c r="J63" s="136"/>
      <c r="K63" s="136"/>
      <c r="L63" s="136"/>
      <c r="M63" s="136"/>
      <c r="N63" s="136"/>
      <c r="O63" s="136"/>
    </row>
    <row r="64" spans="1:15" x14ac:dyDescent="0.2">
      <c r="A64" s="388" t="s">
        <v>152</v>
      </c>
      <c r="B64" s="388"/>
    </row>
    <row r="65" spans="1:15" s="125" customFormat="1" ht="19.899999999999999" customHeight="1" x14ac:dyDescent="0.2">
      <c r="A65" s="332" t="s">
        <v>359</v>
      </c>
      <c r="B65" s="332"/>
      <c r="C65" s="332"/>
      <c r="D65" s="332"/>
      <c r="E65" s="332"/>
      <c r="F65" s="332"/>
      <c r="G65" s="332"/>
      <c r="H65" s="332"/>
      <c r="I65" s="332"/>
      <c r="J65" s="332"/>
      <c r="K65" s="332"/>
      <c r="L65" s="332"/>
      <c r="M65" s="332"/>
      <c r="N65" s="332"/>
      <c r="O65" s="332"/>
    </row>
    <row r="66" spans="1:15" ht="15" x14ac:dyDescent="0.2">
      <c r="A66" s="104"/>
    </row>
  </sheetData>
  <sheetProtection algorithmName="SHA-512" hashValue="VE/T9b+s6OtFAtdVc7fLIHV5bEIIkP5p6pRAMHsD/Xr7JLnzQwGDqwtgslAokTctSxHO+9Xhr6Wt3JNyFkEJKQ==" saltValue="Esps8NjMyAlBrWpA25zGfQ==" spinCount="100000" sheet="1" objects="1" scenarios="1"/>
  <protectedRanges>
    <protectedRange sqref="B44" name="Rango5"/>
    <protectedRange sqref="J44" name="Rango7"/>
    <protectedRange sqref="C1 C3" name="Rango24_1"/>
    <protectedRange sqref="C44:D44" name="Rango6_1"/>
    <protectedRange sqref="F43 F44:G44" name="Rango7_1"/>
    <protectedRange sqref="D4:D5" name="Rango24_1_1"/>
  </protectedRanges>
  <mergeCells count="116">
    <mergeCell ref="B60:O60"/>
    <mergeCell ref="A62:O62"/>
    <mergeCell ref="A64:B64"/>
    <mergeCell ref="N43:O45"/>
    <mergeCell ref="N49:O49"/>
    <mergeCell ref="N46:O46"/>
    <mergeCell ref="N47:O47"/>
    <mergeCell ref="N48:O48"/>
    <mergeCell ref="A42:A45"/>
    <mergeCell ref="B43:E45"/>
    <mergeCell ref="F43:G45"/>
    <mergeCell ref="B46:E46"/>
    <mergeCell ref="B47:E47"/>
    <mergeCell ref="H49:I49"/>
    <mergeCell ref="B48:E48"/>
    <mergeCell ref="F46:G46"/>
    <mergeCell ref="F47:G47"/>
    <mergeCell ref="F48:G48"/>
    <mergeCell ref="L46:M46"/>
    <mergeCell ref="L47:M47"/>
    <mergeCell ref="H48:I48"/>
    <mergeCell ref="H47:I47"/>
    <mergeCell ref="A61:C61"/>
    <mergeCell ref="J48:K48"/>
    <mergeCell ref="D14:H14"/>
    <mergeCell ref="G25:G27"/>
    <mergeCell ref="H25:K25"/>
    <mergeCell ref="L25:L27"/>
    <mergeCell ref="N19:O19"/>
    <mergeCell ref="H19:K19"/>
    <mergeCell ref="H20:K20"/>
    <mergeCell ref="H21:K21"/>
    <mergeCell ref="M26:M27"/>
    <mergeCell ref="F20:G20"/>
    <mergeCell ref="L20:M20"/>
    <mergeCell ref="A23:E23"/>
    <mergeCell ref="A24:C27"/>
    <mergeCell ref="D24:G24"/>
    <mergeCell ref="H24:O24"/>
    <mergeCell ref="D25:F25"/>
    <mergeCell ref="A19:C19"/>
    <mergeCell ref="D19:E19"/>
    <mergeCell ref="F19:G19"/>
    <mergeCell ref="A28:C28"/>
    <mergeCell ref="A29:C29"/>
    <mergeCell ref="A31:C31"/>
    <mergeCell ref="A32:C32"/>
    <mergeCell ref="H32:K32"/>
    <mergeCell ref="M25:N25"/>
    <mergeCell ref="O25:O27"/>
    <mergeCell ref="D26:D27"/>
    <mergeCell ref="E26:E27"/>
    <mergeCell ref="F26:F27"/>
    <mergeCell ref="J49:K49"/>
    <mergeCell ref="A52:O52"/>
    <mergeCell ref="A51:B51"/>
    <mergeCell ref="H43:M43"/>
    <mergeCell ref="D39:F39"/>
    <mergeCell ref="G39:I39"/>
    <mergeCell ref="A30:C30"/>
    <mergeCell ref="G37:I38"/>
    <mergeCell ref="J37:L38"/>
    <mergeCell ref="M38:O38"/>
    <mergeCell ref="D37:F38"/>
    <mergeCell ref="M32:N32"/>
    <mergeCell ref="A35:O35"/>
    <mergeCell ref="A36:C38"/>
    <mergeCell ref="M36:O36"/>
    <mergeCell ref="A9:O9"/>
    <mergeCell ref="A11:O11"/>
    <mergeCell ref="C13:E13"/>
    <mergeCell ref="A14:C14"/>
    <mergeCell ref="F49:G49"/>
    <mergeCell ref="B57:O57"/>
    <mergeCell ref="D36:K36"/>
    <mergeCell ref="A53:O53"/>
    <mergeCell ref="A54:O54"/>
    <mergeCell ref="A55:O55"/>
    <mergeCell ref="H44:I45"/>
    <mergeCell ref="L44:M45"/>
    <mergeCell ref="J44:K45"/>
    <mergeCell ref="J46:K46"/>
    <mergeCell ref="J47:K47"/>
    <mergeCell ref="H46:I46"/>
    <mergeCell ref="A56:O56"/>
    <mergeCell ref="A39:C39"/>
    <mergeCell ref="C42:O42"/>
    <mergeCell ref="L48:M48"/>
    <mergeCell ref="L49:M49"/>
    <mergeCell ref="F13:G13"/>
    <mergeCell ref="L19:M19"/>
    <mergeCell ref="N26:N27"/>
    <mergeCell ref="A65:O65"/>
    <mergeCell ref="D63:F63"/>
    <mergeCell ref="B59:O59"/>
    <mergeCell ref="A18:C18"/>
    <mergeCell ref="D18:E18"/>
    <mergeCell ref="F18:G18"/>
    <mergeCell ref="H18:K18"/>
    <mergeCell ref="L18:M18"/>
    <mergeCell ref="N18:O18"/>
    <mergeCell ref="N20:O20"/>
    <mergeCell ref="A21:C21"/>
    <mergeCell ref="D21:E21"/>
    <mergeCell ref="F21:G21"/>
    <mergeCell ref="L21:M21"/>
    <mergeCell ref="N21:O21"/>
    <mergeCell ref="A20:C20"/>
    <mergeCell ref="D20:E20"/>
    <mergeCell ref="H26:H27"/>
    <mergeCell ref="I26:I27"/>
    <mergeCell ref="J26:J27"/>
    <mergeCell ref="K26:K27"/>
    <mergeCell ref="B58:O58"/>
    <mergeCell ref="J39:L39"/>
    <mergeCell ref="M39:O39"/>
  </mergeCells>
  <dataValidations count="1">
    <dataValidation allowBlank="1" sqref="F43 J44" xr:uid="{00000000-0002-0000-0100-000001000000}"/>
  </dataValidations>
  <pageMargins left="0.7" right="0.7" top="0.75" bottom="0.75" header="0.3" footer="0.3"/>
  <pageSetup paperSize="9" scale="7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Hoja1!$C$1:$C$3</xm:f>
          </x14:formula1>
          <xm:sqref>A39:C39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J78"/>
  <sheetViews>
    <sheetView showGridLines="0" zoomScaleNormal="100" workbookViewId="0">
      <selection activeCell="A59" sqref="A59:B59"/>
    </sheetView>
  </sheetViews>
  <sheetFormatPr baseColWidth="10" defaultRowHeight="17.25" customHeight="1" x14ac:dyDescent="0.2"/>
  <cols>
    <col min="1" max="1" width="18.5703125" style="20" customWidth="1"/>
    <col min="2" max="2" width="14.7109375" style="20" customWidth="1"/>
    <col min="3" max="3" width="9.7109375" style="20" customWidth="1"/>
    <col min="4" max="4" width="11.5703125" style="20" customWidth="1"/>
    <col min="5" max="7" width="11.7109375" style="20" customWidth="1"/>
    <col min="8" max="8" width="21.7109375" style="20" customWidth="1"/>
    <col min="9" max="10" width="11.7109375" style="20" customWidth="1"/>
    <col min="11" max="16384" width="11.42578125" style="20"/>
  </cols>
  <sheetData>
    <row r="1" spans="1:10" s="1" customFormat="1" ht="12.75" x14ac:dyDescent="0.2">
      <c r="A1" s="42"/>
      <c r="B1" s="42"/>
      <c r="C1" s="42"/>
      <c r="D1" s="42"/>
      <c r="E1" s="42"/>
      <c r="F1" s="42"/>
    </row>
    <row r="2" spans="1:10" s="1" customFormat="1" ht="12.75" x14ac:dyDescent="0.2">
      <c r="A2" s="42"/>
      <c r="B2" s="42"/>
      <c r="C2" s="42"/>
      <c r="D2" s="42"/>
      <c r="E2" s="43"/>
      <c r="F2" s="42"/>
    </row>
    <row r="3" spans="1:10" s="1" customFormat="1" ht="12.75" x14ac:dyDescent="0.2">
      <c r="A3" s="42"/>
      <c r="B3" s="42"/>
      <c r="C3" s="110" t="s">
        <v>141</v>
      </c>
      <c r="D3" s="42"/>
      <c r="E3" s="43"/>
      <c r="F3" s="42"/>
    </row>
    <row r="4" spans="1:10" s="1" customFormat="1" ht="12.75" x14ac:dyDescent="0.2">
      <c r="A4" s="42"/>
      <c r="B4" s="42"/>
      <c r="C4" s="111" t="s">
        <v>142</v>
      </c>
      <c r="D4" s="42"/>
      <c r="E4" s="44"/>
      <c r="F4" s="42"/>
    </row>
    <row r="5" spans="1:10" s="1" customFormat="1" ht="12.75" x14ac:dyDescent="0.2">
      <c r="A5" s="42"/>
      <c r="B5" s="42"/>
      <c r="C5" s="62" t="s">
        <v>66</v>
      </c>
      <c r="D5" s="42"/>
      <c r="E5" s="44"/>
      <c r="F5" s="42"/>
    </row>
    <row r="6" spans="1:10" s="1" customFormat="1" ht="15" customHeight="1" x14ac:dyDescent="0.2">
      <c r="A6" s="42"/>
      <c r="B6" s="42"/>
      <c r="C6" s="42"/>
      <c r="D6" s="42"/>
      <c r="E6" s="43"/>
      <c r="F6" s="42"/>
    </row>
    <row r="7" spans="1:10" s="1" customFormat="1" ht="12.75" x14ac:dyDescent="0.2">
      <c r="B7" s="12"/>
      <c r="C7" s="12"/>
      <c r="D7" s="12"/>
      <c r="F7" s="17"/>
      <c r="G7" s="12"/>
    </row>
    <row r="8" spans="1:10" ht="12.75" x14ac:dyDescent="0.2">
      <c r="A8" s="360" t="s">
        <v>99</v>
      </c>
      <c r="B8" s="360"/>
      <c r="C8" s="360"/>
      <c r="D8" s="360"/>
      <c r="E8" s="360"/>
      <c r="F8" s="360"/>
      <c r="G8" s="360"/>
      <c r="H8" s="360"/>
      <c r="I8" s="360"/>
      <c r="J8" s="360"/>
    </row>
    <row r="9" spans="1:10" ht="12.75" x14ac:dyDescent="0.2">
      <c r="A9" s="26"/>
      <c r="B9" s="26"/>
      <c r="C9" s="26"/>
      <c r="D9" s="26"/>
      <c r="E9" s="26"/>
      <c r="F9" s="26"/>
      <c r="G9" s="26"/>
      <c r="H9" s="26"/>
    </row>
    <row r="10" spans="1:10" ht="20.100000000000001" customHeight="1" x14ac:dyDescent="0.2">
      <c r="A10" s="361" t="s">
        <v>16</v>
      </c>
      <c r="B10" s="361"/>
      <c r="C10" s="361"/>
      <c r="D10" s="361"/>
      <c r="E10" s="361"/>
      <c r="F10" s="361"/>
      <c r="G10" s="361"/>
      <c r="H10" s="361"/>
      <c r="I10" s="361"/>
      <c r="J10" s="361"/>
    </row>
    <row r="11" spans="1:10" ht="20.100000000000001" customHeight="1" x14ac:dyDescent="0.2">
      <c r="A11" s="26"/>
      <c r="B11" s="26"/>
      <c r="C11" s="26"/>
      <c r="D11" s="26"/>
      <c r="E11" s="26"/>
      <c r="F11" s="26"/>
      <c r="G11" s="26"/>
      <c r="I11" s="124"/>
    </row>
    <row r="12" spans="1:10" ht="20.100000000000001" customHeight="1" x14ac:dyDescent="0.2">
      <c r="A12" s="26"/>
      <c r="B12" s="26"/>
      <c r="C12" s="26"/>
      <c r="D12" s="26"/>
      <c r="E12" s="26"/>
      <c r="F12" s="26"/>
      <c r="G12" s="26"/>
      <c r="H12" s="26"/>
    </row>
    <row r="13" spans="1:10" ht="21" customHeight="1" x14ac:dyDescent="0.2">
      <c r="A13" s="33" t="s">
        <v>0</v>
      </c>
      <c r="B13" s="156">
        <f>+'Modelo 0.2'!B11</f>
        <v>2022</v>
      </c>
      <c r="C13" s="361" t="s">
        <v>166</v>
      </c>
      <c r="D13" s="361"/>
      <c r="E13" s="151">
        <f>'Modelo 0.2'!F11</f>
        <v>0</v>
      </c>
    </row>
    <row r="14" spans="1:10" ht="21" customHeight="1" x14ac:dyDescent="0.2">
      <c r="A14" s="201" t="s">
        <v>253</v>
      </c>
      <c r="B14" s="302">
        <f>'Modelo 0.2'!B14:E14</f>
        <v>0</v>
      </c>
      <c r="C14" s="303"/>
      <c r="D14" s="303"/>
      <c r="E14" s="304"/>
    </row>
    <row r="15" spans="1:10" ht="17.25" customHeight="1" x14ac:dyDescent="0.2">
      <c r="A15" s="33"/>
      <c r="B15" s="33"/>
      <c r="C15" s="33"/>
      <c r="D15" s="27"/>
      <c r="E15" s="27"/>
      <c r="F15" s="27"/>
      <c r="G15" s="27"/>
      <c r="H15" s="27"/>
    </row>
    <row r="16" spans="1:10" ht="17.25" customHeight="1" x14ac:dyDescent="0.2">
      <c r="A16" s="28"/>
      <c r="B16" s="464"/>
      <c r="C16" s="464"/>
      <c r="D16" s="464"/>
      <c r="E16" s="464"/>
      <c r="F16" s="464"/>
      <c r="G16" s="464"/>
      <c r="H16" s="464"/>
    </row>
    <row r="17" spans="1:10" ht="15" customHeight="1" x14ac:dyDescent="0.2">
      <c r="A17" s="77" t="s">
        <v>91</v>
      </c>
      <c r="C17" s="34"/>
      <c r="D17" s="34"/>
    </row>
    <row r="18" spans="1:10" ht="15" customHeight="1" x14ac:dyDescent="0.2">
      <c r="A18" s="77"/>
      <c r="C18" s="34"/>
      <c r="D18" s="34"/>
    </row>
    <row r="19" spans="1:10" ht="15" customHeight="1" x14ac:dyDescent="0.2">
      <c r="A19" s="465" t="s">
        <v>360</v>
      </c>
      <c r="B19" s="465" t="s">
        <v>92</v>
      </c>
      <c r="C19" s="465" t="s">
        <v>17</v>
      </c>
      <c r="D19" s="465" t="s">
        <v>18</v>
      </c>
      <c r="E19" s="465" t="s">
        <v>51</v>
      </c>
      <c r="F19" s="415" t="s">
        <v>52</v>
      </c>
      <c r="G19" s="416"/>
      <c r="H19" s="425"/>
      <c r="I19" s="415" t="s">
        <v>53</v>
      </c>
      <c r="J19" s="439"/>
    </row>
    <row r="20" spans="1:10" ht="15" customHeight="1" x14ac:dyDescent="0.2">
      <c r="A20" s="465"/>
      <c r="B20" s="465"/>
      <c r="C20" s="465"/>
      <c r="D20" s="465"/>
      <c r="E20" s="465"/>
      <c r="F20" s="389" t="s">
        <v>145</v>
      </c>
      <c r="G20" s="391"/>
      <c r="H20" s="465" t="s">
        <v>44</v>
      </c>
      <c r="I20" s="466" t="s">
        <v>94</v>
      </c>
      <c r="J20" s="468" t="s">
        <v>93</v>
      </c>
    </row>
    <row r="21" spans="1:10" ht="15" customHeight="1" x14ac:dyDescent="0.2">
      <c r="A21" s="465"/>
      <c r="B21" s="465"/>
      <c r="C21" s="465"/>
      <c r="D21" s="465"/>
      <c r="E21" s="465"/>
      <c r="F21" s="407"/>
      <c r="G21" s="409"/>
      <c r="H21" s="465"/>
      <c r="I21" s="467"/>
      <c r="J21" s="469"/>
    </row>
    <row r="22" spans="1:10" ht="15" customHeight="1" x14ac:dyDescent="0.2">
      <c r="A22" s="100"/>
      <c r="B22" s="152"/>
      <c r="C22" s="153"/>
      <c r="D22" s="153"/>
      <c r="E22" s="126"/>
      <c r="F22" s="429"/>
      <c r="G22" s="431"/>
      <c r="H22" s="126"/>
      <c r="I22" s="126"/>
      <c r="J22" s="126"/>
    </row>
    <row r="23" spans="1:10" ht="15" customHeight="1" x14ac:dyDescent="0.2">
      <c r="A23" s="75" t="s">
        <v>356</v>
      </c>
    </row>
    <row r="24" spans="1:10" ht="15" customHeight="1" x14ac:dyDescent="0.2">
      <c r="A24" s="28"/>
    </row>
    <row r="25" spans="1:10" ht="15" customHeight="1" x14ac:dyDescent="0.2">
      <c r="A25" s="78" t="s">
        <v>95</v>
      </c>
      <c r="C25" s="22"/>
    </row>
    <row r="26" spans="1:10" ht="15" customHeight="1" x14ac:dyDescent="0.2">
      <c r="A26" s="78"/>
      <c r="C26" s="22"/>
    </row>
    <row r="27" spans="1:10" ht="15" customHeight="1" x14ac:dyDescent="0.2">
      <c r="A27" s="465" t="s">
        <v>360</v>
      </c>
      <c r="B27" s="465" t="s">
        <v>92</v>
      </c>
      <c r="C27" s="465" t="s">
        <v>17</v>
      </c>
      <c r="D27" s="465" t="s">
        <v>18</v>
      </c>
      <c r="E27" s="465" t="s">
        <v>51</v>
      </c>
      <c r="F27" s="415" t="s">
        <v>52</v>
      </c>
      <c r="G27" s="416"/>
      <c r="H27" s="425"/>
      <c r="I27" s="415" t="s">
        <v>53</v>
      </c>
      <c r="J27" s="439"/>
    </row>
    <row r="28" spans="1:10" ht="15" customHeight="1" x14ac:dyDescent="0.2">
      <c r="A28" s="465"/>
      <c r="B28" s="465"/>
      <c r="C28" s="465"/>
      <c r="D28" s="465"/>
      <c r="E28" s="465"/>
      <c r="F28" s="389" t="s">
        <v>145</v>
      </c>
      <c r="G28" s="391"/>
      <c r="H28" s="465" t="s">
        <v>44</v>
      </c>
      <c r="I28" s="466" t="s">
        <v>94</v>
      </c>
      <c r="J28" s="468" t="s">
        <v>93</v>
      </c>
    </row>
    <row r="29" spans="1:10" ht="15" customHeight="1" x14ac:dyDescent="0.2">
      <c r="A29" s="465"/>
      <c r="B29" s="465"/>
      <c r="C29" s="465"/>
      <c r="D29" s="465"/>
      <c r="E29" s="465"/>
      <c r="F29" s="407"/>
      <c r="G29" s="409"/>
      <c r="H29" s="465"/>
      <c r="I29" s="467"/>
      <c r="J29" s="469"/>
    </row>
    <row r="30" spans="1:10" ht="15" customHeight="1" x14ac:dyDescent="0.2">
      <c r="A30" s="100"/>
      <c r="B30" s="152"/>
      <c r="C30" s="153"/>
      <c r="D30" s="153"/>
      <c r="E30" s="126"/>
      <c r="F30" s="429"/>
      <c r="G30" s="431"/>
      <c r="H30" s="126"/>
      <c r="I30" s="126"/>
      <c r="J30" s="126"/>
    </row>
    <row r="31" spans="1:10" ht="15" customHeight="1" x14ac:dyDescent="0.2">
      <c r="A31" s="75" t="s">
        <v>356</v>
      </c>
    </row>
    <row r="32" spans="1:10" ht="15" customHeight="1" x14ac:dyDescent="0.2">
      <c r="A32" s="28"/>
    </row>
    <row r="33" spans="1:10" ht="15" customHeight="1" x14ac:dyDescent="0.2">
      <c r="A33" s="79" t="s">
        <v>96</v>
      </c>
    </row>
    <row r="34" spans="1:10" ht="15" customHeight="1" x14ac:dyDescent="0.2">
      <c r="A34" s="79"/>
    </row>
    <row r="35" spans="1:10" ht="15" customHeight="1" x14ac:dyDescent="0.2">
      <c r="A35" s="413" t="s">
        <v>97</v>
      </c>
      <c r="B35" s="411"/>
      <c r="C35" s="413" t="s">
        <v>98</v>
      </c>
      <c r="D35" s="474"/>
      <c r="E35" s="474"/>
      <c r="F35" s="474"/>
      <c r="G35" s="411"/>
      <c r="H35" s="401" t="s">
        <v>92</v>
      </c>
      <c r="I35" s="402"/>
      <c r="J35" s="403"/>
    </row>
    <row r="36" spans="1:10" ht="15" customHeight="1" x14ac:dyDescent="0.2">
      <c r="A36" s="475"/>
      <c r="B36" s="477"/>
      <c r="C36" s="475"/>
      <c r="D36" s="476"/>
      <c r="E36" s="476"/>
      <c r="F36" s="476"/>
      <c r="G36" s="477"/>
      <c r="H36" s="244" t="s">
        <v>364</v>
      </c>
      <c r="I36" s="470" t="s">
        <v>365</v>
      </c>
      <c r="J36" s="471"/>
    </row>
    <row r="37" spans="1:10" ht="15" customHeight="1" x14ac:dyDescent="0.2">
      <c r="A37" s="478"/>
      <c r="B37" s="479"/>
      <c r="C37" s="480"/>
      <c r="D37" s="481"/>
      <c r="E37" s="481"/>
      <c r="F37" s="481"/>
      <c r="G37" s="482"/>
      <c r="H37" s="245"/>
      <c r="I37" s="472"/>
      <c r="J37" s="473"/>
    </row>
    <row r="38" spans="1:10" ht="15" customHeight="1" x14ac:dyDescent="0.2">
      <c r="A38" s="478"/>
      <c r="B38" s="479"/>
      <c r="C38" s="480"/>
      <c r="D38" s="481"/>
      <c r="E38" s="481"/>
      <c r="F38" s="481"/>
      <c r="G38" s="482"/>
      <c r="H38" s="245"/>
      <c r="I38" s="472"/>
      <c r="J38" s="473"/>
    </row>
    <row r="39" spans="1:10" ht="15" customHeight="1" x14ac:dyDescent="0.2">
      <c r="A39" s="478"/>
      <c r="B39" s="479"/>
      <c r="C39" s="480"/>
      <c r="D39" s="481"/>
      <c r="E39" s="481"/>
      <c r="F39" s="481"/>
      <c r="G39" s="482"/>
      <c r="H39" s="245"/>
      <c r="I39" s="472"/>
      <c r="J39" s="473"/>
    </row>
    <row r="40" spans="1:10" ht="15" customHeight="1" x14ac:dyDescent="0.2">
      <c r="A40" s="478"/>
      <c r="B40" s="479"/>
      <c r="C40" s="480"/>
      <c r="D40" s="481"/>
      <c r="E40" s="481"/>
      <c r="F40" s="481"/>
      <c r="G40" s="482"/>
      <c r="H40" s="245"/>
      <c r="I40" s="472"/>
      <c r="J40" s="473"/>
    </row>
    <row r="41" spans="1:10" ht="15" customHeight="1" x14ac:dyDescent="0.2">
      <c r="A41" s="478"/>
      <c r="B41" s="479"/>
      <c r="C41" s="480"/>
      <c r="D41" s="481"/>
      <c r="E41" s="481"/>
      <c r="F41" s="481"/>
      <c r="G41" s="482"/>
      <c r="H41" s="245"/>
      <c r="I41" s="472"/>
      <c r="J41" s="473"/>
    </row>
    <row r="42" spans="1:10" ht="15" customHeight="1" x14ac:dyDescent="0.2">
      <c r="A42" s="478"/>
      <c r="B42" s="479"/>
      <c r="C42" s="480"/>
      <c r="D42" s="481"/>
      <c r="E42" s="481"/>
      <c r="F42" s="481"/>
      <c r="G42" s="482"/>
      <c r="H42" s="245"/>
      <c r="I42" s="472"/>
      <c r="J42" s="473"/>
    </row>
    <row r="43" spans="1:10" ht="15" customHeight="1" x14ac:dyDescent="0.2">
      <c r="A43" s="478"/>
      <c r="B43" s="479"/>
      <c r="C43" s="480"/>
      <c r="D43" s="481"/>
      <c r="E43" s="481"/>
      <c r="F43" s="481"/>
      <c r="G43" s="482"/>
      <c r="H43" s="245"/>
      <c r="I43" s="472"/>
      <c r="J43" s="473"/>
    </row>
    <row r="44" spans="1:10" ht="15" customHeight="1" x14ac:dyDescent="0.2">
      <c r="A44" s="478"/>
      <c r="B44" s="479"/>
      <c r="C44" s="480"/>
      <c r="D44" s="481"/>
      <c r="E44" s="481"/>
      <c r="F44" s="481"/>
      <c r="G44" s="482"/>
      <c r="H44" s="245"/>
      <c r="I44" s="472"/>
      <c r="J44" s="473"/>
    </row>
    <row r="45" spans="1:10" ht="15" customHeight="1" x14ac:dyDescent="0.2">
      <c r="A45" s="478"/>
      <c r="B45" s="479"/>
      <c r="C45" s="480"/>
      <c r="D45" s="481"/>
      <c r="E45" s="481"/>
      <c r="F45" s="481"/>
      <c r="G45" s="482"/>
      <c r="H45" s="245"/>
      <c r="I45" s="472"/>
      <c r="J45" s="473"/>
    </row>
    <row r="46" spans="1:10" ht="15" customHeight="1" x14ac:dyDescent="0.2">
      <c r="A46" s="478"/>
      <c r="B46" s="479"/>
      <c r="C46" s="480"/>
      <c r="D46" s="481"/>
      <c r="E46" s="481"/>
      <c r="F46" s="481"/>
      <c r="G46" s="482"/>
      <c r="H46" s="245"/>
      <c r="I46" s="472"/>
      <c r="J46" s="473"/>
    </row>
    <row r="47" spans="1:10" ht="15" customHeight="1" x14ac:dyDescent="0.2">
      <c r="A47" s="478"/>
      <c r="B47" s="479"/>
      <c r="C47" s="480"/>
      <c r="D47" s="481"/>
      <c r="E47" s="481"/>
      <c r="F47" s="481"/>
      <c r="G47" s="482"/>
      <c r="H47" s="245"/>
      <c r="I47" s="472"/>
      <c r="J47" s="473"/>
    </row>
    <row r="48" spans="1:10" ht="15" customHeight="1" x14ac:dyDescent="0.2">
      <c r="A48" s="478"/>
      <c r="B48" s="479"/>
      <c r="C48" s="480"/>
      <c r="D48" s="481"/>
      <c r="E48" s="481"/>
      <c r="F48" s="481"/>
      <c r="G48" s="482"/>
      <c r="H48" s="245"/>
      <c r="I48" s="472"/>
      <c r="J48" s="473"/>
    </row>
    <row r="49" spans="1:10" ht="15" customHeight="1" x14ac:dyDescent="0.2">
      <c r="A49" s="478"/>
      <c r="B49" s="479"/>
      <c r="C49" s="480"/>
      <c r="D49" s="481"/>
      <c r="E49" s="481"/>
      <c r="F49" s="481"/>
      <c r="G49" s="482"/>
      <c r="H49" s="245"/>
      <c r="I49" s="472"/>
      <c r="J49" s="473"/>
    </row>
    <row r="50" spans="1:10" ht="15" customHeight="1" x14ac:dyDescent="0.2">
      <c r="A50" s="478"/>
      <c r="B50" s="479"/>
      <c r="C50" s="480"/>
      <c r="D50" s="481"/>
      <c r="E50" s="481"/>
      <c r="F50" s="481"/>
      <c r="G50" s="482"/>
      <c r="H50" s="245"/>
      <c r="I50" s="472"/>
      <c r="J50" s="473"/>
    </row>
    <row r="51" spans="1:10" ht="15" customHeight="1" x14ac:dyDescent="0.2">
      <c r="A51" s="478"/>
      <c r="B51" s="479"/>
      <c r="C51" s="480"/>
      <c r="D51" s="481"/>
      <c r="E51" s="481"/>
      <c r="F51" s="481"/>
      <c r="G51" s="482"/>
      <c r="H51" s="245"/>
      <c r="I51" s="472"/>
      <c r="J51" s="473"/>
    </row>
    <row r="52" spans="1:10" ht="15" customHeight="1" x14ac:dyDescent="0.2">
      <c r="A52" s="478"/>
      <c r="B52" s="479"/>
      <c r="C52" s="480"/>
      <c r="D52" s="481"/>
      <c r="E52" s="481"/>
      <c r="F52" s="481"/>
      <c r="G52" s="482"/>
      <c r="H52" s="245"/>
      <c r="I52" s="472"/>
      <c r="J52" s="473"/>
    </row>
    <row r="53" spans="1:10" ht="15" customHeight="1" x14ac:dyDescent="0.2">
      <c r="A53" s="478"/>
      <c r="B53" s="479"/>
      <c r="C53" s="480"/>
      <c r="D53" s="481"/>
      <c r="E53" s="481"/>
      <c r="F53" s="481"/>
      <c r="G53" s="482"/>
      <c r="H53" s="245"/>
      <c r="I53" s="472"/>
      <c r="J53" s="473"/>
    </row>
    <row r="54" spans="1:10" ht="15" customHeight="1" x14ac:dyDescent="0.2">
      <c r="A54" s="478"/>
      <c r="B54" s="479"/>
      <c r="C54" s="480"/>
      <c r="D54" s="481"/>
      <c r="E54" s="481"/>
      <c r="F54" s="481"/>
      <c r="G54" s="482"/>
      <c r="H54" s="245"/>
      <c r="I54" s="472"/>
      <c r="J54" s="473"/>
    </row>
    <row r="55" spans="1:10" ht="15" customHeight="1" x14ac:dyDescent="0.2">
      <c r="A55" s="478"/>
      <c r="B55" s="479"/>
      <c r="C55" s="480"/>
      <c r="D55" s="481"/>
      <c r="E55" s="481"/>
      <c r="F55" s="481"/>
      <c r="G55" s="482"/>
      <c r="H55" s="245"/>
      <c r="I55" s="472"/>
      <c r="J55" s="473"/>
    </row>
    <row r="56" spans="1:10" ht="15" customHeight="1" x14ac:dyDescent="0.2">
      <c r="A56" s="478"/>
      <c r="B56" s="479"/>
      <c r="C56" s="480"/>
      <c r="D56" s="481"/>
      <c r="E56" s="481"/>
      <c r="F56" s="481"/>
      <c r="G56" s="482"/>
      <c r="H56" s="245"/>
      <c r="I56" s="472"/>
      <c r="J56" s="473"/>
    </row>
    <row r="57" spans="1:10" ht="15" customHeight="1" x14ac:dyDescent="0.2">
      <c r="A57" s="478"/>
      <c r="B57" s="479"/>
      <c r="C57" s="480"/>
      <c r="D57" s="481"/>
      <c r="E57" s="481"/>
      <c r="F57" s="481"/>
      <c r="G57" s="482"/>
      <c r="H57" s="245"/>
      <c r="I57" s="472"/>
      <c r="J57" s="473"/>
    </row>
    <row r="58" spans="1:10" ht="15" customHeight="1" x14ac:dyDescent="0.2">
      <c r="A58" s="478"/>
      <c r="B58" s="479"/>
      <c r="C58" s="480"/>
      <c r="D58" s="481"/>
      <c r="E58" s="481"/>
      <c r="F58" s="481"/>
      <c r="G58" s="482"/>
      <c r="H58" s="245"/>
      <c r="I58" s="472"/>
      <c r="J58" s="473"/>
    </row>
    <row r="59" spans="1:10" ht="15" customHeight="1" x14ac:dyDescent="0.2">
      <c r="A59" s="478"/>
      <c r="B59" s="479"/>
      <c r="C59" s="480"/>
      <c r="D59" s="481"/>
      <c r="E59" s="481"/>
      <c r="F59" s="481"/>
      <c r="G59" s="482"/>
      <c r="H59" s="245"/>
      <c r="I59" s="472"/>
      <c r="J59" s="473"/>
    </row>
    <row r="60" spans="1:10" ht="15" customHeight="1" x14ac:dyDescent="0.2">
      <c r="A60" s="478"/>
      <c r="B60" s="479"/>
      <c r="C60" s="480"/>
      <c r="D60" s="481"/>
      <c r="E60" s="481"/>
      <c r="F60" s="481"/>
      <c r="G60" s="482"/>
      <c r="H60" s="245"/>
      <c r="I60" s="472"/>
      <c r="J60" s="473"/>
    </row>
    <row r="61" spans="1:10" ht="15" customHeight="1" x14ac:dyDescent="0.2">
      <c r="A61" s="478"/>
      <c r="B61" s="479"/>
      <c r="C61" s="480"/>
      <c r="D61" s="481"/>
      <c r="E61" s="481"/>
      <c r="F61" s="481"/>
      <c r="G61" s="482"/>
      <c r="H61" s="245"/>
      <c r="I61" s="472"/>
      <c r="J61" s="473"/>
    </row>
    <row r="62" spans="1:10" ht="15" customHeight="1" x14ac:dyDescent="0.2">
      <c r="A62" s="478"/>
      <c r="B62" s="479"/>
      <c r="C62" s="480"/>
      <c r="D62" s="481"/>
      <c r="E62" s="481"/>
      <c r="F62" s="481"/>
      <c r="G62" s="482"/>
      <c r="H62" s="245"/>
      <c r="I62" s="472"/>
      <c r="J62" s="473"/>
    </row>
    <row r="63" spans="1:10" ht="15" customHeight="1" x14ac:dyDescent="0.2">
      <c r="A63" s="478"/>
      <c r="B63" s="479"/>
      <c r="C63" s="480"/>
      <c r="D63" s="481"/>
      <c r="E63" s="481"/>
      <c r="F63" s="481"/>
      <c r="G63" s="482"/>
      <c r="H63" s="245"/>
      <c r="I63" s="472"/>
      <c r="J63" s="473"/>
    </row>
    <row r="64" spans="1:10" ht="15" customHeight="1" x14ac:dyDescent="0.2">
      <c r="A64" s="478"/>
      <c r="B64" s="479"/>
      <c r="C64" s="480"/>
      <c r="D64" s="481"/>
      <c r="E64" s="481"/>
      <c r="F64" s="481"/>
      <c r="G64" s="482"/>
      <c r="H64" s="245"/>
      <c r="I64" s="472"/>
      <c r="J64" s="473"/>
    </row>
    <row r="65" spans="1:10" ht="15" customHeight="1" x14ac:dyDescent="0.2">
      <c r="A65" s="478"/>
      <c r="B65" s="479"/>
      <c r="C65" s="480"/>
      <c r="D65" s="481"/>
      <c r="E65" s="481"/>
      <c r="F65" s="481"/>
      <c r="G65" s="482"/>
      <c r="H65" s="245"/>
      <c r="I65" s="472"/>
      <c r="J65" s="473"/>
    </row>
    <row r="66" spans="1:10" ht="15" customHeight="1" x14ac:dyDescent="0.2">
      <c r="A66" s="478"/>
      <c r="B66" s="479"/>
      <c r="C66" s="480"/>
      <c r="D66" s="481"/>
      <c r="E66" s="481"/>
      <c r="F66" s="481"/>
      <c r="G66" s="482"/>
      <c r="H66" s="245"/>
      <c r="I66" s="472"/>
      <c r="J66" s="473"/>
    </row>
    <row r="67" spans="1:10" ht="15" customHeight="1" x14ac:dyDescent="0.2">
      <c r="A67" s="28"/>
      <c r="G67" s="243" t="s">
        <v>11</v>
      </c>
      <c r="H67" s="246">
        <f>SUM(H37:H66)</f>
        <v>0</v>
      </c>
      <c r="I67" s="488">
        <f>SUM(I37:J66)</f>
        <v>0</v>
      </c>
      <c r="J67" s="489"/>
    </row>
    <row r="68" spans="1:10" ht="17.25" customHeight="1" x14ac:dyDescent="0.2">
      <c r="A68" s="28"/>
    </row>
    <row r="69" spans="1:10" ht="17.25" customHeight="1" x14ac:dyDescent="0.2">
      <c r="A69" s="484" t="s">
        <v>362</v>
      </c>
      <c r="B69" s="484"/>
      <c r="C69" s="484"/>
      <c r="D69" s="484"/>
      <c r="E69" s="484"/>
      <c r="F69" s="484"/>
      <c r="G69" s="484"/>
      <c r="H69" s="484"/>
      <c r="I69" s="484"/>
      <c r="J69" s="484"/>
    </row>
    <row r="70" spans="1:10" ht="22.9" customHeight="1" x14ac:dyDescent="0.2">
      <c r="A70" s="484" t="s">
        <v>342</v>
      </c>
      <c r="B70" s="484"/>
      <c r="C70" s="484"/>
      <c r="D70" s="484"/>
      <c r="E70" s="484"/>
      <c r="F70" s="484"/>
      <c r="G70" s="484"/>
      <c r="H70" s="484"/>
      <c r="I70" s="484"/>
      <c r="J70" s="484"/>
    </row>
    <row r="71" spans="1:10" ht="25.15" customHeight="1" x14ac:dyDescent="0.2">
      <c r="A71" s="484" t="s">
        <v>361</v>
      </c>
      <c r="B71" s="484"/>
      <c r="C71" s="484"/>
      <c r="D71" s="484"/>
      <c r="E71" s="484"/>
      <c r="F71" s="484"/>
      <c r="G71" s="484"/>
      <c r="H71" s="484"/>
      <c r="I71" s="484"/>
      <c r="J71" s="484"/>
    </row>
    <row r="72" spans="1:10" ht="35.450000000000003" customHeight="1" x14ac:dyDescent="0.2">
      <c r="A72" s="334" t="s">
        <v>153</v>
      </c>
      <c r="B72" s="334"/>
      <c r="C72" s="334"/>
      <c r="D72" s="334"/>
      <c r="E72" s="334"/>
      <c r="F72" s="334"/>
      <c r="G72" s="334"/>
      <c r="H72" s="334"/>
      <c r="I72" s="334"/>
      <c r="J72" s="334"/>
    </row>
    <row r="73" spans="1:10" ht="12.75" x14ac:dyDescent="0.2">
      <c r="A73" s="334" t="s">
        <v>343</v>
      </c>
      <c r="B73" s="334"/>
      <c r="C73" s="334"/>
      <c r="D73" s="334"/>
      <c r="E73" s="334"/>
      <c r="F73" s="334"/>
      <c r="G73" s="334"/>
      <c r="H73" s="334"/>
      <c r="I73" s="334"/>
      <c r="J73" s="334"/>
    </row>
    <row r="74" spans="1:10" ht="12.75" x14ac:dyDescent="0.2">
      <c r="A74" s="334" t="s">
        <v>344</v>
      </c>
      <c r="B74" s="334"/>
      <c r="C74" s="334"/>
      <c r="D74" s="334"/>
      <c r="E74" s="334"/>
      <c r="F74" s="334"/>
      <c r="G74" s="334"/>
      <c r="H74" s="334"/>
      <c r="I74" s="334"/>
      <c r="J74" s="334"/>
    </row>
    <row r="75" spans="1:10" ht="17.25" customHeight="1" x14ac:dyDescent="0.2">
      <c r="A75" s="485" t="s">
        <v>154</v>
      </c>
      <c r="B75" s="334"/>
      <c r="C75" s="334"/>
      <c r="D75" s="334"/>
      <c r="E75" s="334"/>
      <c r="F75" s="334"/>
      <c r="G75" s="334"/>
      <c r="H75" s="334"/>
      <c r="I75" s="334"/>
      <c r="J75" s="334"/>
    </row>
    <row r="76" spans="1:10" ht="17.25" customHeight="1" x14ac:dyDescent="0.2">
      <c r="B76" s="486" t="s">
        <v>345</v>
      </c>
      <c r="C76" s="486"/>
      <c r="D76" s="486"/>
      <c r="E76" s="486"/>
      <c r="F76" s="486"/>
      <c r="G76" s="486"/>
      <c r="H76" s="486"/>
      <c r="I76" s="486"/>
      <c r="J76" s="486"/>
    </row>
    <row r="77" spans="1:10" ht="30.6" customHeight="1" x14ac:dyDescent="0.2">
      <c r="B77" s="487" t="s">
        <v>363</v>
      </c>
      <c r="C77" s="487"/>
      <c r="D77" s="487"/>
      <c r="E77" s="487"/>
      <c r="F77" s="487"/>
      <c r="G77" s="487"/>
      <c r="H77" s="487"/>
      <c r="I77" s="487"/>
      <c r="J77" s="487"/>
    </row>
    <row r="78" spans="1:10" ht="12.75" x14ac:dyDescent="0.2">
      <c r="A78" s="483" t="s">
        <v>346</v>
      </c>
      <c r="B78" s="484"/>
      <c r="C78" s="484"/>
      <c r="D78" s="484"/>
      <c r="E78" s="484"/>
      <c r="F78" s="484"/>
      <c r="G78" s="484"/>
      <c r="H78" s="484"/>
      <c r="I78" s="484"/>
      <c r="J78" s="484"/>
    </row>
  </sheetData>
  <sheetProtection algorithmName="SHA-512" hashValue="Z69Gd9TaHD/XwiqM4VZLF19Ykib2EL/iIbvvXvoh+83ECDc+CPgLt9cdJF05wuVhzzqgnvC0pEmqjNbcihgIag==" saltValue="2Cve64lFSWgpIxmrD2oubw==" spinCount="100000" sheet="1" objects="1" scenarios="1"/>
  <protectedRanges>
    <protectedRange sqref="C2:C4" name="Rango24_1"/>
  </protectedRanges>
  <mergeCells count="134">
    <mergeCell ref="I53:J53"/>
    <mergeCell ref="I54:J54"/>
    <mergeCell ref="I55:J55"/>
    <mergeCell ref="I57:J57"/>
    <mergeCell ref="I60:J60"/>
    <mergeCell ref="I61:J61"/>
    <mergeCell ref="I62:J62"/>
    <mergeCell ref="I44:J44"/>
    <mergeCell ref="I45:J45"/>
    <mergeCell ref="I46:J46"/>
    <mergeCell ref="I47:J47"/>
    <mergeCell ref="I48:J48"/>
    <mergeCell ref="I49:J49"/>
    <mergeCell ref="I50:J50"/>
    <mergeCell ref="I51:J51"/>
    <mergeCell ref="I52:J52"/>
    <mergeCell ref="A62:B62"/>
    <mergeCell ref="C44:G44"/>
    <mergeCell ref="C45:G45"/>
    <mergeCell ref="C46:G46"/>
    <mergeCell ref="C47:G47"/>
    <mergeCell ref="C48:G48"/>
    <mergeCell ref="C49:G49"/>
    <mergeCell ref="C50:G50"/>
    <mergeCell ref="C51:G51"/>
    <mergeCell ref="C52:G52"/>
    <mergeCell ref="C53:G53"/>
    <mergeCell ref="C54:G54"/>
    <mergeCell ref="C55:G55"/>
    <mergeCell ref="A51:B51"/>
    <mergeCell ref="A52:B52"/>
    <mergeCell ref="A53:B53"/>
    <mergeCell ref="A54:B54"/>
    <mergeCell ref="A55:B55"/>
    <mergeCell ref="A46:B46"/>
    <mergeCell ref="A47:B47"/>
    <mergeCell ref="A48:B48"/>
    <mergeCell ref="I39:J39"/>
    <mergeCell ref="C37:G37"/>
    <mergeCell ref="F28:G29"/>
    <mergeCell ref="I42:J42"/>
    <mergeCell ref="A49:B49"/>
    <mergeCell ref="A50:B50"/>
    <mergeCell ref="A78:J78"/>
    <mergeCell ref="A69:J69"/>
    <mergeCell ref="A70:J70"/>
    <mergeCell ref="A72:J72"/>
    <mergeCell ref="A71:J71"/>
    <mergeCell ref="A73:J73"/>
    <mergeCell ref="A74:J74"/>
    <mergeCell ref="A75:J75"/>
    <mergeCell ref="B76:J76"/>
    <mergeCell ref="B77:J77"/>
    <mergeCell ref="C59:G59"/>
    <mergeCell ref="I58:J58"/>
    <mergeCell ref="I59:J59"/>
    <mergeCell ref="I67:J67"/>
    <mergeCell ref="A58:B58"/>
    <mergeCell ref="C58:G58"/>
    <mergeCell ref="A66:B66"/>
    <mergeCell ref="C66:G66"/>
    <mergeCell ref="I66:J66"/>
    <mergeCell ref="A56:B56"/>
    <mergeCell ref="C56:G56"/>
    <mergeCell ref="A59:B59"/>
    <mergeCell ref="A44:B44"/>
    <mergeCell ref="A45:B45"/>
    <mergeCell ref="F22:G22"/>
    <mergeCell ref="F30:G30"/>
    <mergeCell ref="I27:J27"/>
    <mergeCell ref="H28:H29"/>
    <mergeCell ref="I28:I29"/>
    <mergeCell ref="J28:J29"/>
    <mergeCell ref="A42:B42"/>
    <mergeCell ref="C42:G42"/>
    <mergeCell ref="A43:B43"/>
    <mergeCell ref="A38:B38"/>
    <mergeCell ref="C38:G38"/>
    <mergeCell ref="A39:B39"/>
    <mergeCell ref="C39:G39"/>
    <mergeCell ref="H35:J35"/>
    <mergeCell ref="F27:H27"/>
    <mergeCell ref="C43:G43"/>
    <mergeCell ref="E27:E29"/>
    <mergeCell ref="I38:J38"/>
    <mergeCell ref="A40:B40"/>
    <mergeCell ref="C40:G40"/>
    <mergeCell ref="A41:B41"/>
    <mergeCell ref="C41:G41"/>
    <mergeCell ref="I40:J40"/>
    <mergeCell ref="I41:J41"/>
    <mergeCell ref="A64:B64"/>
    <mergeCell ref="C64:G64"/>
    <mergeCell ref="A65:B65"/>
    <mergeCell ref="C65:G65"/>
    <mergeCell ref="I63:J63"/>
    <mergeCell ref="I64:J64"/>
    <mergeCell ref="I43:J43"/>
    <mergeCell ref="I56:J56"/>
    <mergeCell ref="C57:G57"/>
    <mergeCell ref="C60:G60"/>
    <mergeCell ref="C61:G61"/>
    <mergeCell ref="C62:G62"/>
    <mergeCell ref="A63:B63"/>
    <mergeCell ref="C63:G63"/>
    <mergeCell ref="I65:J65"/>
    <mergeCell ref="A57:B57"/>
    <mergeCell ref="A60:B60"/>
    <mergeCell ref="A61:B61"/>
    <mergeCell ref="I36:J36"/>
    <mergeCell ref="I37:J37"/>
    <mergeCell ref="C35:G36"/>
    <mergeCell ref="A27:A29"/>
    <mergeCell ref="B27:B29"/>
    <mergeCell ref="C27:C29"/>
    <mergeCell ref="D27:D29"/>
    <mergeCell ref="A37:B37"/>
    <mergeCell ref="A35:B36"/>
    <mergeCell ref="A8:J8"/>
    <mergeCell ref="A10:J10"/>
    <mergeCell ref="C13:D13"/>
    <mergeCell ref="B16:H16"/>
    <mergeCell ref="B14:E14"/>
    <mergeCell ref="F19:H19"/>
    <mergeCell ref="I19:J19"/>
    <mergeCell ref="A19:A21"/>
    <mergeCell ref="B19:B21"/>
    <mergeCell ref="C19:C21"/>
    <mergeCell ref="D19:D21"/>
    <mergeCell ref="E19:E21"/>
    <mergeCell ref="F20:G21"/>
    <mergeCell ref="H20:H21"/>
    <mergeCell ref="I20:I21"/>
    <mergeCell ref="J20:J21"/>
  </mergeCells>
  <pageMargins left="0.7" right="0.7" top="0.75" bottom="0.75" header="0.3" footer="0.3"/>
  <pageSetup paperSize="9" scale="7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Hoja1!$E$1:$E$4</xm:f>
          </x14:formula1>
          <xm:sqref>A30 A22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J53"/>
  <sheetViews>
    <sheetView showGridLines="0" zoomScaleNormal="100" workbookViewId="0">
      <selection activeCell="A11" sqref="A11:J11"/>
    </sheetView>
  </sheetViews>
  <sheetFormatPr baseColWidth="10" defaultRowHeight="12.75" x14ac:dyDescent="0.2"/>
  <cols>
    <col min="1" max="1" width="21" style="20" customWidth="1"/>
    <col min="2" max="2" width="15.7109375" style="20" customWidth="1"/>
    <col min="3" max="3" width="10.7109375" style="20" customWidth="1"/>
    <col min="4" max="4" width="7.42578125" style="20" customWidth="1"/>
    <col min="5" max="5" width="9.28515625" style="20" customWidth="1"/>
    <col min="6" max="6" width="10.140625" style="20" customWidth="1"/>
    <col min="7" max="7" width="10.7109375" style="20" customWidth="1"/>
    <col min="8" max="8" width="7.42578125" style="20" customWidth="1"/>
    <col min="9" max="9" width="9.28515625" style="20" customWidth="1"/>
    <col min="10" max="10" width="10.140625" style="20" customWidth="1"/>
    <col min="11" max="16384" width="11.42578125" style="20"/>
  </cols>
  <sheetData>
    <row r="1" spans="1:10" s="1" customFormat="1" x14ac:dyDescent="0.2">
      <c r="A1" s="42"/>
      <c r="B1" s="42"/>
      <c r="C1" s="42"/>
      <c r="D1" s="42"/>
      <c r="E1" s="42"/>
      <c r="F1" s="42"/>
      <c r="G1" s="42"/>
    </row>
    <row r="2" spans="1:10" s="1" customFormat="1" x14ac:dyDescent="0.2">
      <c r="A2" s="42"/>
      <c r="B2" s="42"/>
      <c r="C2" s="42"/>
      <c r="D2" s="42"/>
      <c r="E2" s="42"/>
      <c r="F2" s="42"/>
      <c r="G2" s="42"/>
    </row>
    <row r="3" spans="1:10" s="1" customFormat="1" x14ac:dyDescent="0.2">
      <c r="A3" s="42"/>
      <c r="B3" s="42"/>
      <c r="C3" s="42"/>
      <c r="D3" s="42"/>
      <c r="E3" s="43"/>
      <c r="F3" s="42"/>
      <c r="G3" s="42"/>
    </row>
    <row r="4" spans="1:10" s="1" customFormat="1" x14ac:dyDescent="0.2">
      <c r="A4" s="42"/>
      <c r="B4" s="42"/>
      <c r="C4" s="110" t="s">
        <v>141</v>
      </c>
      <c r="D4" s="42"/>
      <c r="E4" s="43"/>
      <c r="F4" s="42"/>
      <c r="G4" s="42"/>
    </row>
    <row r="5" spans="1:10" s="1" customFormat="1" x14ac:dyDescent="0.2">
      <c r="A5" s="42"/>
      <c r="B5" s="42"/>
      <c r="C5" s="111" t="s">
        <v>142</v>
      </c>
      <c r="D5" s="42"/>
      <c r="E5" s="44"/>
      <c r="F5" s="42"/>
      <c r="G5" s="42"/>
    </row>
    <row r="6" spans="1:10" s="1" customFormat="1" x14ac:dyDescent="0.2">
      <c r="A6" s="42"/>
      <c r="B6" s="42"/>
      <c r="C6" s="62" t="s">
        <v>66</v>
      </c>
      <c r="D6" s="42"/>
      <c r="E6" s="44"/>
      <c r="F6" s="42"/>
      <c r="G6" s="42"/>
    </row>
    <row r="7" spans="1:10" s="1" customFormat="1" ht="15" customHeight="1" x14ac:dyDescent="0.2">
      <c r="A7" s="42"/>
      <c r="B7" s="42"/>
      <c r="C7" s="42"/>
      <c r="D7" s="42"/>
      <c r="E7" s="43"/>
      <c r="F7" s="42"/>
      <c r="G7" s="42"/>
    </row>
    <row r="8" spans="1:10" s="1" customFormat="1" x14ac:dyDescent="0.2">
      <c r="B8" s="12"/>
      <c r="C8" s="12"/>
      <c r="D8" s="12"/>
      <c r="G8" s="17"/>
    </row>
    <row r="9" spans="1:10" s="1" customFormat="1" x14ac:dyDescent="0.2">
      <c r="B9" s="12"/>
      <c r="C9" s="12"/>
      <c r="D9" s="12"/>
      <c r="F9" s="17"/>
    </row>
    <row r="10" spans="1:10" s="1" customFormat="1" x14ac:dyDescent="0.2">
      <c r="B10" s="12"/>
      <c r="C10" s="12"/>
      <c r="D10" s="12"/>
      <c r="F10" s="17"/>
      <c r="G10" s="12"/>
    </row>
    <row r="11" spans="1:10" x14ac:dyDescent="0.2">
      <c r="A11" s="360" t="s">
        <v>54</v>
      </c>
      <c r="B11" s="360"/>
      <c r="C11" s="360"/>
      <c r="D11" s="360"/>
      <c r="E11" s="360"/>
      <c r="F11" s="360"/>
      <c r="G11" s="360"/>
      <c r="H11" s="360"/>
      <c r="I11" s="360"/>
      <c r="J11" s="360"/>
    </row>
    <row r="12" spans="1:10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</row>
    <row r="13" spans="1:10" x14ac:dyDescent="0.2">
      <c r="A13" s="361" t="s">
        <v>55</v>
      </c>
      <c r="B13" s="361"/>
      <c r="C13" s="361"/>
      <c r="D13" s="361"/>
      <c r="E13" s="361"/>
      <c r="F13" s="361"/>
      <c r="G13" s="361"/>
      <c r="H13" s="361"/>
      <c r="I13" s="361"/>
      <c r="J13" s="361"/>
    </row>
    <row r="14" spans="1:10" ht="20.100000000000001" customHeight="1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</row>
    <row r="15" spans="1:10" ht="20.100000000000001" customHeight="1" x14ac:dyDescent="0.2">
      <c r="A15" s="26"/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20.100000000000001" customHeight="1" x14ac:dyDescent="0.2">
      <c r="A16" s="26"/>
      <c r="B16" s="26"/>
      <c r="C16" s="26"/>
      <c r="D16" s="26"/>
      <c r="E16" s="26"/>
      <c r="F16" s="26"/>
      <c r="G16" s="26"/>
      <c r="H16" s="26"/>
      <c r="I16" s="26"/>
      <c r="J16" s="26"/>
    </row>
    <row r="17" spans="1:10" ht="15.75" customHeight="1" x14ac:dyDescent="0.2">
      <c r="A17" s="33" t="s">
        <v>0</v>
      </c>
      <c r="B17" s="156">
        <f>+'Modelo 0.2'!B11</f>
        <v>2022</v>
      </c>
      <c r="C17" s="361" t="s">
        <v>166</v>
      </c>
      <c r="D17" s="361"/>
      <c r="E17" s="361"/>
      <c r="F17" s="494">
        <f>'Modelo 0.2'!F11</f>
        <v>0</v>
      </c>
      <c r="G17" s="495"/>
    </row>
    <row r="18" spans="1:10" ht="17.25" customHeight="1" x14ac:dyDescent="0.2">
      <c r="A18" s="35" t="s">
        <v>253</v>
      </c>
      <c r="B18" s="302">
        <f>'Modelo 0.2'!B14:E14</f>
        <v>0</v>
      </c>
      <c r="C18" s="303"/>
      <c r="D18" s="303"/>
      <c r="E18" s="303"/>
      <c r="F18" s="496"/>
    </row>
    <row r="19" spans="1:10" ht="12" customHeight="1" x14ac:dyDescent="0.2"/>
    <row r="20" spans="1:10" x14ac:dyDescent="0.2">
      <c r="B20" s="29"/>
      <c r="C20" s="30"/>
    </row>
    <row r="21" spans="1:10" x14ac:dyDescent="0.2">
      <c r="A21" s="491"/>
      <c r="B21" s="491"/>
      <c r="C21" s="491"/>
      <c r="D21" s="491"/>
      <c r="E21" s="491"/>
      <c r="F21" s="491"/>
      <c r="G21" s="491"/>
      <c r="H21" s="491"/>
      <c r="I21" s="491"/>
      <c r="J21" s="32"/>
    </row>
    <row r="22" spans="1:10" ht="12.75" customHeight="1" x14ac:dyDescent="0.2">
      <c r="A22" s="465" t="s">
        <v>56</v>
      </c>
      <c r="B22" s="465"/>
      <c r="C22" s="465" t="s">
        <v>19</v>
      </c>
      <c r="D22" s="465"/>
      <c r="E22" s="465"/>
      <c r="F22" s="465"/>
      <c r="G22" s="465" t="s">
        <v>20</v>
      </c>
      <c r="H22" s="465"/>
      <c r="I22" s="465"/>
      <c r="J22" s="465"/>
    </row>
    <row r="23" spans="1:10" ht="24.75" customHeight="1" x14ac:dyDescent="0.2">
      <c r="A23" s="465"/>
      <c r="B23" s="465"/>
      <c r="C23" s="37" t="s">
        <v>13</v>
      </c>
      <c r="D23" s="37" t="s">
        <v>21</v>
      </c>
      <c r="E23" s="37" t="s">
        <v>46</v>
      </c>
      <c r="F23" s="37" t="s">
        <v>45</v>
      </c>
      <c r="G23" s="37" t="s">
        <v>13</v>
      </c>
      <c r="H23" s="37" t="s">
        <v>21</v>
      </c>
      <c r="I23" s="37" t="s">
        <v>46</v>
      </c>
      <c r="J23" s="37" t="s">
        <v>45</v>
      </c>
    </row>
    <row r="24" spans="1:10" x14ac:dyDescent="0.2">
      <c r="A24" s="490" t="s">
        <v>22</v>
      </c>
      <c r="B24" s="490"/>
      <c r="C24" s="86"/>
      <c r="D24" s="155" t="str">
        <f>IF(ISERROR(C24/$C$47)," ",C24/$C$47)</f>
        <v xml:space="preserve"> </v>
      </c>
      <c r="E24" s="86"/>
      <c r="F24" s="86"/>
      <c r="G24" s="86"/>
      <c r="H24" s="155" t="str">
        <f>IF(ISERROR(G24/$G$47)," ",G24/$G$47)</f>
        <v xml:space="preserve"> </v>
      </c>
      <c r="I24" s="86"/>
      <c r="J24" s="86"/>
    </row>
    <row r="25" spans="1:10" x14ac:dyDescent="0.2">
      <c r="A25" s="490" t="s">
        <v>366</v>
      </c>
      <c r="B25" s="490"/>
      <c r="C25" s="86"/>
      <c r="D25" s="155" t="str">
        <f>IF(ISERROR(C25/$C$47)," ",C25/$C$47)</f>
        <v xml:space="preserve"> </v>
      </c>
      <c r="E25" s="86"/>
      <c r="F25" s="86"/>
      <c r="G25" s="86"/>
      <c r="H25" s="155" t="str">
        <f>IF(ISERROR(G25/$G$47)," ",G25/$G$47)</f>
        <v xml:space="preserve"> </v>
      </c>
      <c r="I25" s="86"/>
      <c r="J25" s="86"/>
    </row>
    <row r="26" spans="1:10" x14ac:dyDescent="0.2">
      <c r="A26" s="490" t="s">
        <v>23</v>
      </c>
      <c r="B26" s="490"/>
      <c r="C26" s="86"/>
      <c r="D26" s="155" t="str">
        <f>IF(ISERROR(C26/$C$47)," ",C26/$C$47)</f>
        <v xml:space="preserve"> </v>
      </c>
      <c r="E26" s="86"/>
      <c r="F26" s="86"/>
      <c r="G26" s="86"/>
      <c r="H26" s="155" t="str">
        <f>IF(ISERROR(G26/$G$47)," ",G26/$G$47)</f>
        <v xml:space="preserve"> </v>
      </c>
      <c r="I26" s="86"/>
      <c r="J26" s="86"/>
    </row>
    <row r="27" spans="1:10" x14ac:dyDescent="0.2">
      <c r="A27" s="492" t="s">
        <v>132</v>
      </c>
      <c r="B27" s="493"/>
      <c r="C27" s="86"/>
      <c r="D27" s="155" t="str">
        <f>IF(ISERROR(C27/$C$47)," ",C27/$C$47)</f>
        <v xml:space="preserve"> </v>
      </c>
      <c r="E27" s="86"/>
      <c r="F27" s="86"/>
      <c r="G27" s="86"/>
      <c r="H27" s="155" t="str">
        <f>IF(ISERROR(G27/$G$47)," ",G27/$G$47)</f>
        <v xml:space="preserve"> </v>
      </c>
      <c r="I27" s="86"/>
      <c r="J27" s="86"/>
    </row>
    <row r="28" spans="1:10" x14ac:dyDescent="0.2">
      <c r="A28" s="490" t="s">
        <v>58</v>
      </c>
      <c r="B28" s="490"/>
      <c r="C28" s="86"/>
      <c r="D28" s="155" t="str">
        <f t="shared" ref="D28:D46" si="0">IF(ISERROR(C28/$C$47)," ",C28/$C$47)</f>
        <v xml:space="preserve"> </v>
      </c>
      <c r="E28" s="86"/>
      <c r="F28" s="86"/>
      <c r="G28" s="86"/>
      <c r="H28" s="155" t="str">
        <f t="shared" ref="H28:H46" si="1">IF(ISERROR(G28/$G$47)," ",G28/$G$47)</f>
        <v xml:space="preserve"> </v>
      </c>
      <c r="I28" s="86"/>
      <c r="J28" s="86"/>
    </row>
    <row r="29" spans="1:10" ht="12" customHeight="1" x14ac:dyDescent="0.2">
      <c r="A29" s="490" t="s">
        <v>59</v>
      </c>
      <c r="B29" s="490"/>
      <c r="C29" s="86"/>
      <c r="D29" s="155" t="str">
        <f t="shared" si="0"/>
        <v xml:space="preserve"> </v>
      </c>
      <c r="E29" s="86"/>
      <c r="F29" s="86"/>
      <c r="G29" s="86"/>
      <c r="H29" s="155" t="str">
        <f t="shared" si="1"/>
        <v xml:space="preserve"> </v>
      </c>
      <c r="I29" s="86"/>
      <c r="J29" s="86"/>
    </row>
    <row r="30" spans="1:10" ht="13.5" customHeight="1" x14ac:dyDescent="0.2">
      <c r="A30" s="490" t="s">
        <v>60</v>
      </c>
      <c r="B30" s="490"/>
      <c r="C30" s="86"/>
      <c r="D30" s="155" t="str">
        <f t="shared" si="0"/>
        <v xml:space="preserve"> </v>
      </c>
      <c r="E30" s="86"/>
      <c r="F30" s="86"/>
      <c r="G30" s="86"/>
      <c r="H30" s="155" t="str">
        <f t="shared" si="1"/>
        <v xml:space="preserve"> </v>
      </c>
      <c r="I30" s="86"/>
      <c r="J30" s="86"/>
    </row>
    <row r="31" spans="1:10" ht="23.25" customHeight="1" x14ac:dyDescent="0.2">
      <c r="A31" s="501" t="s">
        <v>24</v>
      </c>
      <c r="B31" s="38" t="s">
        <v>25</v>
      </c>
      <c r="C31" s="86"/>
      <c r="D31" s="155" t="str">
        <f t="shared" si="0"/>
        <v xml:space="preserve"> </v>
      </c>
      <c r="E31" s="86"/>
      <c r="F31" s="86"/>
      <c r="G31" s="86"/>
      <c r="H31" s="155" t="str">
        <f t="shared" si="1"/>
        <v xml:space="preserve"> </v>
      </c>
      <c r="I31" s="86"/>
      <c r="J31" s="86"/>
    </row>
    <row r="32" spans="1:10" x14ac:dyDescent="0.2">
      <c r="A32" s="501"/>
      <c r="B32" s="38" t="s">
        <v>26</v>
      </c>
      <c r="C32" s="86"/>
      <c r="D32" s="155" t="str">
        <f t="shared" si="0"/>
        <v xml:space="preserve"> </v>
      </c>
      <c r="E32" s="86"/>
      <c r="F32" s="86"/>
      <c r="G32" s="86"/>
      <c r="H32" s="155" t="str">
        <f t="shared" si="1"/>
        <v xml:space="preserve"> </v>
      </c>
      <c r="I32" s="86"/>
      <c r="J32" s="86"/>
    </row>
    <row r="33" spans="1:10" ht="13.5" customHeight="1" x14ac:dyDescent="0.2">
      <c r="A33" s="501"/>
      <c r="B33" s="38" t="s">
        <v>57</v>
      </c>
      <c r="C33" s="86"/>
      <c r="D33" s="155" t="str">
        <f t="shared" si="0"/>
        <v xml:space="preserve"> </v>
      </c>
      <c r="E33" s="86"/>
      <c r="F33" s="86"/>
      <c r="G33" s="86"/>
      <c r="H33" s="155" t="str">
        <f t="shared" si="1"/>
        <v xml:space="preserve"> </v>
      </c>
      <c r="I33" s="86"/>
      <c r="J33" s="86"/>
    </row>
    <row r="34" spans="1:10" ht="14.25" customHeight="1" x14ac:dyDescent="0.2">
      <c r="A34" s="490" t="s">
        <v>27</v>
      </c>
      <c r="B34" s="38" t="s">
        <v>28</v>
      </c>
      <c r="C34" s="86"/>
      <c r="D34" s="155" t="str">
        <f t="shared" si="0"/>
        <v xml:space="preserve"> </v>
      </c>
      <c r="E34" s="86"/>
      <c r="F34" s="86"/>
      <c r="G34" s="86"/>
      <c r="H34" s="155" t="str">
        <f t="shared" si="1"/>
        <v xml:space="preserve"> </v>
      </c>
      <c r="I34" s="86"/>
      <c r="J34" s="86"/>
    </row>
    <row r="35" spans="1:10" x14ac:dyDescent="0.2">
      <c r="A35" s="490"/>
      <c r="B35" s="38" t="s">
        <v>29</v>
      </c>
      <c r="C35" s="86"/>
      <c r="D35" s="155" t="str">
        <f t="shared" si="0"/>
        <v xml:space="preserve"> </v>
      </c>
      <c r="E35" s="86"/>
      <c r="F35" s="86"/>
      <c r="G35" s="86"/>
      <c r="H35" s="155" t="str">
        <f t="shared" si="1"/>
        <v xml:space="preserve"> </v>
      </c>
      <c r="I35" s="86"/>
      <c r="J35" s="86"/>
    </row>
    <row r="36" spans="1:10" x14ac:dyDescent="0.2">
      <c r="A36" s="490" t="s">
        <v>30</v>
      </c>
      <c r="B36" s="490"/>
      <c r="C36" s="86"/>
      <c r="D36" s="155" t="str">
        <f t="shared" si="0"/>
        <v xml:space="preserve"> </v>
      </c>
      <c r="E36" s="86"/>
      <c r="F36" s="86"/>
      <c r="G36" s="86"/>
      <c r="H36" s="155" t="str">
        <f t="shared" si="1"/>
        <v xml:space="preserve"> </v>
      </c>
      <c r="I36" s="86"/>
      <c r="J36" s="86"/>
    </row>
    <row r="37" spans="1:10" x14ac:dyDescent="0.2">
      <c r="A37" s="490" t="s">
        <v>31</v>
      </c>
      <c r="B37" s="490"/>
      <c r="C37" s="86"/>
      <c r="D37" s="155" t="str">
        <f t="shared" si="0"/>
        <v xml:space="preserve"> </v>
      </c>
      <c r="E37" s="86"/>
      <c r="F37" s="86"/>
      <c r="G37" s="86"/>
      <c r="H37" s="155" t="str">
        <f t="shared" si="1"/>
        <v xml:space="preserve"> </v>
      </c>
      <c r="I37" s="86"/>
      <c r="J37" s="86"/>
    </row>
    <row r="38" spans="1:10" x14ac:dyDescent="0.2">
      <c r="A38" s="490" t="s">
        <v>32</v>
      </c>
      <c r="B38" s="490"/>
      <c r="C38" s="86"/>
      <c r="D38" s="155" t="str">
        <f t="shared" si="0"/>
        <v xml:space="preserve"> </v>
      </c>
      <c r="E38" s="86"/>
      <c r="F38" s="86"/>
      <c r="G38" s="86"/>
      <c r="H38" s="155" t="str">
        <f t="shared" si="1"/>
        <v xml:space="preserve"> </v>
      </c>
      <c r="I38" s="86"/>
      <c r="J38" s="86"/>
    </row>
    <row r="39" spans="1:10" x14ac:dyDescent="0.2">
      <c r="A39" s="490" t="s">
        <v>61</v>
      </c>
      <c r="B39" s="490"/>
      <c r="C39" s="86"/>
      <c r="D39" s="155" t="str">
        <f t="shared" si="0"/>
        <v xml:space="preserve"> </v>
      </c>
      <c r="E39" s="86"/>
      <c r="F39" s="86"/>
      <c r="G39" s="86"/>
      <c r="H39" s="155" t="str">
        <f t="shared" si="1"/>
        <v xml:space="preserve"> </v>
      </c>
      <c r="I39" s="86"/>
      <c r="J39" s="86"/>
    </row>
    <row r="40" spans="1:10" x14ac:dyDescent="0.2">
      <c r="A40" s="490" t="s">
        <v>33</v>
      </c>
      <c r="B40" s="490"/>
      <c r="C40" s="86"/>
      <c r="D40" s="155" t="str">
        <f t="shared" si="0"/>
        <v xml:space="preserve"> </v>
      </c>
      <c r="E40" s="86"/>
      <c r="F40" s="86"/>
      <c r="G40" s="86"/>
      <c r="H40" s="155" t="str">
        <f t="shared" si="1"/>
        <v xml:space="preserve"> </v>
      </c>
      <c r="I40" s="86"/>
      <c r="J40" s="86"/>
    </row>
    <row r="41" spans="1:10" x14ac:dyDescent="0.2">
      <c r="A41" s="490" t="s">
        <v>34</v>
      </c>
      <c r="B41" s="490"/>
      <c r="C41" s="86"/>
      <c r="D41" s="155" t="str">
        <f t="shared" si="0"/>
        <v xml:space="preserve"> </v>
      </c>
      <c r="E41" s="86"/>
      <c r="F41" s="86"/>
      <c r="G41" s="86"/>
      <c r="H41" s="155" t="str">
        <f t="shared" si="1"/>
        <v xml:space="preserve"> </v>
      </c>
      <c r="I41" s="86"/>
      <c r="J41" s="86"/>
    </row>
    <row r="42" spans="1:10" x14ac:dyDescent="0.2">
      <c r="A42" s="490" t="s">
        <v>35</v>
      </c>
      <c r="B42" s="490"/>
      <c r="C42" s="86"/>
      <c r="D42" s="155" t="str">
        <f t="shared" si="0"/>
        <v xml:space="preserve"> </v>
      </c>
      <c r="E42" s="86"/>
      <c r="F42" s="86"/>
      <c r="G42" s="86"/>
      <c r="H42" s="155" t="str">
        <f t="shared" si="1"/>
        <v xml:space="preserve"> </v>
      </c>
      <c r="I42" s="86"/>
      <c r="J42" s="86"/>
    </row>
    <row r="43" spans="1:10" ht="12.75" customHeight="1" x14ac:dyDescent="0.2">
      <c r="A43" s="490" t="s">
        <v>36</v>
      </c>
      <c r="B43" s="490"/>
      <c r="C43" s="86"/>
      <c r="D43" s="155" t="str">
        <f t="shared" si="0"/>
        <v xml:space="preserve"> </v>
      </c>
      <c r="E43" s="86"/>
      <c r="F43" s="86"/>
      <c r="G43" s="86"/>
      <c r="H43" s="155" t="str">
        <f>IF(ISERROR(G43/$G$47)," ",G43/$G$47)</f>
        <v xml:space="preserve"> </v>
      </c>
      <c r="I43" s="86"/>
      <c r="J43" s="86"/>
    </row>
    <row r="44" spans="1:10" x14ac:dyDescent="0.2">
      <c r="A44" s="490" t="s">
        <v>37</v>
      </c>
      <c r="B44" s="490"/>
      <c r="C44" s="86"/>
      <c r="D44" s="155" t="str">
        <f t="shared" si="0"/>
        <v xml:space="preserve"> </v>
      </c>
      <c r="E44" s="86"/>
      <c r="F44" s="86"/>
      <c r="G44" s="86"/>
      <c r="H44" s="155" t="str">
        <f t="shared" si="1"/>
        <v xml:space="preserve"> </v>
      </c>
      <c r="I44" s="86"/>
      <c r="J44" s="86"/>
    </row>
    <row r="45" spans="1:10" ht="12.75" customHeight="1" x14ac:dyDescent="0.2">
      <c r="A45" s="490" t="s">
        <v>38</v>
      </c>
      <c r="B45" s="490"/>
      <c r="C45" s="86"/>
      <c r="D45" s="155" t="str">
        <f t="shared" si="0"/>
        <v xml:space="preserve"> </v>
      </c>
      <c r="E45" s="86"/>
      <c r="F45" s="86"/>
      <c r="G45" s="86"/>
      <c r="H45" s="155" t="str">
        <f t="shared" si="1"/>
        <v xml:space="preserve"> </v>
      </c>
      <c r="I45" s="86"/>
      <c r="J45" s="86"/>
    </row>
    <row r="46" spans="1:10" x14ac:dyDescent="0.2">
      <c r="A46" s="490" t="s">
        <v>39</v>
      </c>
      <c r="B46" s="490"/>
      <c r="C46" s="86"/>
      <c r="D46" s="155" t="str">
        <f t="shared" si="0"/>
        <v xml:space="preserve"> </v>
      </c>
      <c r="E46" s="86"/>
      <c r="F46" s="86"/>
      <c r="G46" s="86"/>
      <c r="H46" s="155" t="str">
        <f t="shared" si="1"/>
        <v xml:space="preserve"> </v>
      </c>
      <c r="I46" s="86"/>
      <c r="J46" s="86"/>
    </row>
    <row r="47" spans="1:10" ht="13.5" customHeight="1" x14ac:dyDescent="0.2">
      <c r="A47" s="500" t="s">
        <v>40</v>
      </c>
      <c r="B47" s="500"/>
      <c r="C47" s="154">
        <f>SUM(C24:C46)</f>
        <v>0</v>
      </c>
      <c r="D47" s="155" t="str">
        <f>IF(ISERROR(C47/$C$47)," ",C47/$C$47)</f>
        <v xml:space="preserve"> </v>
      </c>
      <c r="E47" s="154">
        <f>SUM(E24:E46)</f>
        <v>0</v>
      </c>
      <c r="F47" s="154">
        <f>SUM(F24:F46)</f>
        <v>0</v>
      </c>
      <c r="G47" s="154">
        <f>SUM(G24:G46)</f>
        <v>0</v>
      </c>
      <c r="H47" s="155" t="str">
        <f>IF(ISERROR(G47/$G$47)," ",G47/$G$47)</f>
        <v xml:space="preserve"> </v>
      </c>
      <c r="I47" s="154">
        <f>SUM(I24:I46)</f>
        <v>0</v>
      </c>
      <c r="J47" s="154">
        <f>SUM(J24:J46)</f>
        <v>0</v>
      </c>
    </row>
    <row r="49" spans="2:10" ht="9.9499999999999993" customHeight="1" x14ac:dyDescent="0.2">
      <c r="B49" s="497" t="s">
        <v>104</v>
      </c>
      <c r="C49" s="499"/>
      <c r="D49" s="499"/>
      <c r="E49" s="499"/>
      <c r="F49" s="499"/>
      <c r="G49" s="499"/>
      <c r="H49" s="499"/>
      <c r="I49" s="499"/>
      <c r="J49" s="499"/>
    </row>
    <row r="50" spans="2:10" ht="9.9499999999999993" customHeight="1" x14ac:dyDescent="0.2">
      <c r="B50" s="497" t="s">
        <v>105</v>
      </c>
      <c r="C50" s="362"/>
      <c r="D50" s="362"/>
      <c r="E50" s="362"/>
      <c r="F50" s="362"/>
      <c r="G50" s="362"/>
      <c r="H50" s="362"/>
      <c r="I50" s="362"/>
      <c r="J50" s="362"/>
    </row>
    <row r="51" spans="2:10" ht="9.9499999999999993" customHeight="1" x14ac:dyDescent="0.2">
      <c r="B51" s="497" t="s">
        <v>106</v>
      </c>
      <c r="C51" s="362"/>
      <c r="D51" s="362"/>
      <c r="E51" s="362"/>
      <c r="F51" s="362"/>
      <c r="G51" s="362"/>
      <c r="H51" s="362"/>
      <c r="I51" s="362"/>
      <c r="J51" s="362"/>
    </row>
    <row r="52" spans="2:10" ht="9.9499999999999993" customHeight="1" x14ac:dyDescent="0.2">
      <c r="B52" s="497" t="s">
        <v>107</v>
      </c>
      <c r="C52" s="362"/>
      <c r="D52" s="362"/>
      <c r="E52" s="362"/>
      <c r="F52" s="362"/>
      <c r="G52" s="362"/>
      <c r="H52" s="362"/>
      <c r="I52" s="362"/>
      <c r="J52" s="362"/>
    </row>
    <row r="53" spans="2:10" ht="9.9499999999999993" customHeight="1" x14ac:dyDescent="0.2">
      <c r="B53" s="498" t="s">
        <v>111</v>
      </c>
      <c r="C53" s="499"/>
      <c r="D53" s="499"/>
      <c r="E53" s="499"/>
      <c r="F53" s="499"/>
      <c r="G53" s="499"/>
      <c r="H53" s="499"/>
      <c r="I53" s="499"/>
      <c r="J53" s="499"/>
    </row>
  </sheetData>
  <sheetProtection algorithmName="SHA-512" hashValue="gP94AnnHmCliGMqw/DTfEOr7wbt3dt5H0aIkBo6TqCli8Wcb0YrkG/6ymcUlcDhOTcVkh6e6c1KLbLMGHmNwxQ==" saltValue="Jx4sZtzobeqG9C2bApGuww==" spinCount="100000" sheet="1" objects="1" scenarios="1"/>
  <protectedRanges>
    <protectedRange sqref="G24:G46" name="Rango5"/>
    <protectedRange sqref="E24:F46 J24:J46" name="Rango3"/>
    <protectedRange sqref="C24:C46" name="Rango2"/>
    <protectedRange sqref="I24:I46" name="Rango4"/>
    <protectedRange sqref="C4:C5" name="Rango24_1"/>
  </protectedRanges>
  <mergeCells count="35">
    <mergeCell ref="A44:B44"/>
    <mergeCell ref="A30:B30"/>
    <mergeCell ref="A31:A33"/>
    <mergeCell ref="A34:A35"/>
    <mergeCell ref="A36:B36"/>
    <mergeCell ref="A37:B37"/>
    <mergeCell ref="A38:B38"/>
    <mergeCell ref="A39:B39"/>
    <mergeCell ref="A40:B40"/>
    <mergeCell ref="A41:B41"/>
    <mergeCell ref="A42:B42"/>
    <mergeCell ref="A43:B43"/>
    <mergeCell ref="B52:J52"/>
    <mergeCell ref="B53:J53"/>
    <mergeCell ref="A45:B45"/>
    <mergeCell ref="A46:B46"/>
    <mergeCell ref="A47:B47"/>
    <mergeCell ref="B49:J49"/>
    <mergeCell ref="B50:J50"/>
    <mergeCell ref="B51:J51"/>
    <mergeCell ref="A29:B29"/>
    <mergeCell ref="A11:J11"/>
    <mergeCell ref="A13:J13"/>
    <mergeCell ref="C17:E17"/>
    <mergeCell ref="A21:I21"/>
    <mergeCell ref="A22:B23"/>
    <mergeCell ref="C22:F22"/>
    <mergeCell ref="G22:J22"/>
    <mergeCell ref="A24:B24"/>
    <mergeCell ref="A25:B25"/>
    <mergeCell ref="A26:B26"/>
    <mergeCell ref="A27:B27"/>
    <mergeCell ref="A28:B28"/>
    <mergeCell ref="F17:G17"/>
    <mergeCell ref="B18:F18"/>
  </mergeCells>
  <pageMargins left="0.7" right="0.7" top="0.75" bottom="0.75" header="0.3" footer="0.3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K35"/>
  <sheetViews>
    <sheetView showGridLines="0" workbookViewId="0">
      <selection activeCell="A11" sqref="A11:F11"/>
    </sheetView>
  </sheetViews>
  <sheetFormatPr baseColWidth="10" defaultRowHeight="17.25" customHeight="1" x14ac:dyDescent="0.2"/>
  <cols>
    <col min="1" max="1" width="21.140625" style="40" customWidth="1"/>
    <col min="2" max="2" width="18" style="40" customWidth="1"/>
    <col min="3" max="3" width="21.7109375" style="40" customWidth="1"/>
    <col min="4" max="6" width="13.7109375" style="40" customWidth="1"/>
    <col min="7" max="7" width="13.5703125" style="40" customWidth="1"/>
    <col min="8" max="8" width="14.140625" style="40" customWidth="1"/>
    <col min="9" max="16384" width="11.42578125" style="40"/>
  </cols>
  <sheetData>
    <row r="1" spans="1:11" s="42" customFormat="1" ht="12.75" x14ac:dyDescent="0.2"/>
    <row r="2" spans="1:11" s="42" customFormat="1" ht="12.75" x14ac:dyDescent="0.2"/>
    <row r="3" spans="1:11" s="42" customFormat="1" ht="12.75" x14ac:dyDescent="0.2">
      <c r="E3" s="43"/>
    </row>
    <row r="4" spans="1:11" s="42" customFormat="1" ht="12.75" x14ac:dyDescent="0.2">
      <c r="C4" s="110" t="s">
        <v>141</v>
      </c>
      <c r="E4" s="43"/>
    </row>
    <row r="5" spans="1:11" s="42" customFormat="1" ht="12.75" x14ac:dyDescent="0.2">
      <c r="C5" s="111" t="s">
        <v>142</v>
      </c>
      <c r="E5" s="44"/>
    </row>
    <row r="6" spans="1:11" s="42" customFormat="1" ht="12.75" x14ac:dyDescent="0.2">
      <c r="C6" s="62" t="s">
        <v>66</v>
      </c>
      <c r="E6" s="44"/>
    </row>
    <row r="7" spans="1:11" s="42" customFormat="1" ht="15" customHeight="1" x14ac:dyDescent="0.2">
      <c r="E7" s="43"/>
    </row>
    <row r="8" spans="1:11" s="42" customFormat="1" ht="12.75" x14ac:dyDescent="0.2">
      <c r="C8" s="45"/>
      <c r="D8" s="43"/>
    </row>
    <row r="9" spans="1:11" s="42" customFormat="1" ht="12.75" x14ac:dyDescent="0.2">
      <c r="C9" s="45"/>
      <c r="D9" s="45"/>
      <c r="G9" s="43"/>
      <c r="H9" s="45"/>
    </row>
    <row r="10" spans="1:11" s="42" customFormat="1" ht="12.75" x14ac:dyDescent="0.2">
      <c r="C10" s="45"/>
      <c r="D10" s="45"/>
      <c r="E10" s="45"/>
      <c r="G10" s="43"/>
      <c r="H10" s="45"/>
    </row>
    <row r="11" spans="1:11" ht="12.75" x14ac:dyDescent="0.2">
      <c r="A11" s="360" t="s">
        <v>65</v>
      </c>
      <c r="B11" s="360"/>
      <c r="C11" s="360"/>
      <c r="D11" s="360"/>
      <c r="E11" s="360"/>
      <c r="F11" s="360"/>
      <c r="G11" s="25"/>
      <c r="H11" s="25"/>
      <c r="I11" s="25"/>
      <c r="J11" s="25"/>
      <c r="K11" s="25"/>
    </row>
    <row r="12" spans="1:11" ht="12.75" x14ac:dyDescent="0.2">
      <c r="B12" s="23"/>
      <c r="C12" s="23"/>
      <c r="D12" s="23"/>
      <c r="E12" s="23"/>
      <c r="F12" s="23"/>
      <c r="G12" s="23"/>
      <c r="H12" s="23"/>
      <c r="I12" s="23"/>
      <c r="J12" s="23"/>
      <c r="K12" s="23"/>
    </row>
    <row r="13" spans="1:11" ht="12.75" x14ac:dyDescent="0.2">
      <c r="A13" s="502" t="s">
        <v>135</v>
      </c>
      <c r="B13" s="502"/>
      <c r="C13" s="502"/>
      <c r="D13" s="502"/>
      <c r="E13" s="502"/>
      <c r="F13" s="502"/>
      <c r="G13" s="25"/>
      <c r="H13" s="25"/>
      <c r="I13" s="25"/>
      <c r="J13" s="25"/>
      <c r="K13" s="25"/>
    </row>
    <row r="14" spans="1:11" ht="20.100000000000001" customHeight="1" x14ac:dyDescent="0.2">
      <c r="A14" s="23"/>
      <c r="B14" s="23"/>
      <c r="C14" s="23"/>
      <c r="D14" s="23"/>
      <c r="E14" s="23"/>
      <c r="F14" s="23"/>
      <c r="G14" s="25"/>
      <c r="H14" s="25"/>
      <c r="I14" s="25"/>
      <c r="J14" s="25"/>
      <c r="K14" s="25"/>
    </row>
    <row r="15" spans="1:11" ht="20.100000000000001" customHeight="1" x14ac:dyDescent="0.2">
      <c r="A15" s="23"/>
      <c r="B15" s="23"/>
      <c r="C15" s="23"/>
      <c r="D15" s="23"/>
      <c r="E15" s="23"/>
      <c r="F15" s="25"/>
      <c r="G15" s="25"/>
      <c r="H15" s="25"/>
      <c r="I15" s="25"/>
      <c r="J15" s="25"/>
      <c r="K15" s="25"/>
    </row>
    <row r="16" spans="1:11" ht="20.100000000000001" customHeight="1" x14ac:dyDescent="0.2"/>
    <row r="17" spans="1:8" ht="21" customHeight="1" x14ac:dyDescent="0.2">
      <c r="A17" s="46" t="s">
        <v>0</v>
      </c>
      <c r="B17" s="156">
        <f>'Modelo 0.2'!B11</f>
        <v>2022</v>
      </c>
      <c r="C17" s="132" t="s">
        <v>166</v>
      </c>
      <c r="D17" s="156">
        <f>'Modelo 0.2'!F11</f>
        <v>0</v>
      </c>
      <c r="G17" s="39"/>
      <c r="H17" s="39"/>
    </row>
    <row r="18" spans="1:8" ht="21" customHeight="1" x14ac:dyDescent="0.2">
      <c r="A18" s="25" t="s">
        <v>253</v>
      </c>
      <c r="B18" s="507">
        <f>'Modelo 0.2'!B14:E14</f>
        <v>0</v>
      </c>
      <c r="C18" s="508"/>
      <c r="D18" s="509"/>
    </row>
    <row r="19" spans="1:8" ht="12.75" x14ac:dyDescent="0.2">
      <c r="B19" s="47"/>
    </row>
    <row r="20" spans="1:8" ht="12.75" x14ac:dyDescent="0.2">
      <c r="C20" s="24"/>
      <c r="D20" s="41"/>
    </row>
    <row r="21" spans="1:8" ht="12.75" x14ac:dyDescent="0.2">
      <c r="B21" s="503"/>
      <c r="C21" s="503"/>
      <c r="D21" s="503"/>
      <c r="E21" s="503"/>
      <c r="F21" s="503"/>
    </row>
    <row r="22" spans="1:8" ht="17.25" customHeight="1" x14ac:dyDescent="0.2">
      <c r="A22" s="504" t="s">
        <v>62</v>
      </c>
      <c r="B22" s="504"/>
      <c r="C22" s="505" t="s">
        <v>19</v>
      </c>
      <c r="D22" s="505"/>
      <c r="E22" s="505"/>
      <c r="F22" s="505"/>
    </row>
    <row r="23" spans="1:8" ht="17.25" customHeight="1" x14ac:dyDescent="0.2">
      <c r="A23" s="504"/>
      <c r="B23" s="504"/>
      <c r="C23" s="506" t="s">
        <v>100</v>
      </c>
      <c r="D23" s="506" t="s">
        <v>63</v>
      </c>
      <c r="E23" s="506" t="s">
        <v>46</v>
      </c>
      <c r="F23" s="506" t="s">
        <v>45</v>
      </c>
      <c r="G23" s="48"/>
      <c r="H23" s="48"/>
    </row>
    <row r="24" spans="1:8" ht="17.25" customHeight="1" x14ac:dyDescent="0.2">
      <c r="A24" s="504"/>
      <c r="B24" s="504"/>
      <c r="C24" s="506"/>
      <c r="D24" s="506"/>
      <c r="E24" s="506"/>
      <c r="F24" s="506"/>
      <c r="G24" s="48"/>
      <c r="H24" s="48"/>
    </row>
    <row r="25" spans="1:8" ht="17.25" customHeight="1" x14ac:dyDescent="0.2">
      <c r="A25" s="506" t="s">
        <v>41</v>
      </c>
      <c r="B25" s="506"/>
      <c r="C25" s="87"/>
      <c r="D25" s="153" t="str">
        <f>IF(ISERROR(C25/C27)," ",C25/C27)</f>
        <v xml:space="preserve"> </v>
      </c>
      <c r="E25" s="87"/>
      <c r="F25" s="87"/>
      <c r="G25" s="49"/>
      <c r="H25" s="50"/>
    </row>
    <row r="26" spans="1:8" ht="17.25" customHeight="1" x14ac:dyDescent="0.2">
      <c r="A26" s="506" t="s">
        <v>42</v>
      </c>
      <c r="B26" s="506"/>
      <c r="C26" s="87"/>
      <c r="D26" s="153" t="str">
        <f>IF(ISERROR(C26/C27)," ",C26/C27)</f>
        <v xml:space="preserve"> </v>
      </c>
      <c r="E26" s="87"/>
      <c r="F26" s="87"/>
      <c r="G26" s="49"/>
      <c r="H26" s="50"/>
    </row>
    <row r="27" spans="1:8" ht="17.25" customHeight="1" x14ac:dyDescent="0.2">
      <c r="A27" s="505" t="s">
        <v>43</v>
      </c>
      <c r="B27" s="505"/>
      <c r="C27" s="157">
        <f>SUM(C25:C26)</f>
        <v>0</v>
      </c>
      <c r="D27" s="158" t="str">
        <f>IF(ISERROR(C27/C27)," ",C27/C27)</f>
        <v xml:space="preserve"> </v>
      </c>
      <c r="E27" s="157">
        <f>SUM(E25:E26)</f>
        <v>0</v>
      </c>
      <c r="F27" s="157">
        <f>SUM(F25:F26)</f>
        <v>0</v>
      </c>
      <c r="G27" s="49"/>
      <c r="H27" s="50"/>
    </row>
    <row r="28" spans="1:8" ht="17.25" customHeight="1" x14ac:dyDescent="0.2">
      <c r="B28" s="48"/>
      <c r="C28" s="49"/>
      <c r="D28" s="49"/>
      <c r="E28" s="49"/>
      <c r="F28" s="49"/>
      <c r="G28" s="49"/>
      <c r="H28" s="50"/>
    </row>
    <row r="29" spans="1:8" ht="17.25" customHeight="1" x14ac:dyDescent="0.2">
      <c r="B29" s="47"/>
    </row>
    <row r="30" spans="1:8" ht="17.25" customHeight="1" x14ac:dyDescent="0.2">
      <c r="A30" s="504" t="s">
        <v>62</v>
      </c>
      <c r="B30" s="504"/>
      <c r="C30" s="505" t="s">
        <v>20</v>
      </c>
      <c r="D30" s="505"/>
      <c r="E30" s="505"/>
      <c r="F30" s="505"/>
    </row>
    <row r="31" spans="1:8" ht="17.25" customHeight="1" x14ac:dyDescent="0.2">
      <c r="A31" s="504"/>
      <c r="B31" s="504"/>
      <c r="C31" s="506" t="s">
        <v>101</v>
      </c>
      <c r="D31" s="506" t="s">
        <v>63</v>
      </c>
      <c r="E31" s="506" t="s">
        <v>46</v>
      </c>
      <c r="F31" s="506" t="s">
        <v>45</v>
      </c>
      <c r="G31" s="510"/>
      <c r="H31" s="510"/>
    </row>
    <row r="32" spans="1:8" ht="17.25" customHeight="1" x14ac:dyDescent="0.2">
      <c r="A32" s="504"/>
      <c r="B32" s="504"/>
      <c r="C32" s="506"/>
      <c r="D32" s="506"/>
      <c r="E32" s="506"/>
      <c r="F32" s="506"/>
      <c r="G32" s="510"/>
      <c r="H32" s="510"/>
    </row>
    <row r="33" spans="1:8" ht="17.25" customHeight="1" x14ac:dyDescent="0.2">
      <c r="A33" s="506" t="s">
        <v>41</v>
      </c>
      <c r="B33" s="506"/>
      <c r="C33" s="87"/>
      <c r="D33" s="153" t="str">
        <f>IF(ISERROR(C33/C35)," ",C33/C35)</f>
        <v xml:space="preserve"> </v>
      </c>
      <c r="E33" s="87"/>
      <c r="F33" s="87"/>
      <c r="G33" s="49"/>
      <c r="H33" s="50"/>
    </row>
    <row r="34" spans="1:8" ht="17.25" customHeight="1" x14ac:dyDescent="0.2">
      <c r="A34" s="506" t="s">
        <v>42</v>
      </c>
      <c r="B34" s="506"/>
      <c r="C34" s="87"/>
      <c r="D34" s="153" t="str">
        <f>IF(ISERROR(C34/C35)," ",C34/C35)</f>
        <v xml:space="preserve"> </v>
      </c>
      <c r="E34" s="87"/>
      <c r="F34" s="87"/>
    </row>
    <row r="35" spans="1:8" ht="17.25" customHeight="1" x14ac:dyDescent="0.2">
      <c r="A35" s="505" t="s">
        <v>43</v>
      </c>
      <c r="B35" s="505"/>
      <c r="C35" s="157">
        <f>SUM(C33+C34)</f>
        <v>0</v>
      </c>
      <c r="D35" s="158" t="str">
        <f>IF(ISERROR(C35/C35)," ",C35/C35)</f>
        <v xml:space="preserve"> </v>
      </c>
      <c r="E35" s="157">
        <f>SUM(E33+E34)</f>
        <v>0</v>
      </c>
      <c r="F35" s="157">
        <f>SUM(F33+F34)</f>
        <v>0</v>
      </c>
    </row>
  </sheetData>
  <sheetProtection algorithmName="SHA-512" hashValue="ADm07Eai7zcXfklsxZKe+3gRni9t12lsJIy7lQLSaNV0yD9QnE/8dP1CaHrLG32lL/euHrH5ZzMChECaq+YSMQ==" saltValue="ScOKknUosb3ZS39rZBsz/Q==" spinCount="100000" sheet="1" objects="1" scenarios="1"/>
  <protectedRanges>
    <protectedRange sqref="F25:F26" name="Rango6_1"/>
    <protectedRange sqref="E33:E34" name="Rango4_1"/>
    <protectedRange sqref="E25:E26" name="Rango2_1"/>
    <protectedRange sqref="C25:C26" name="Rango1_1"/>
    <protectedRange sqref="C33:C34" name="Rango3_1"/>
    <protectedRange sqref="F33:F34" name="Rango5_1"/>
    <protectedRange sqref="C1 C3" name="Rango24_1_2"/>
    <protectedRange sqref="C4:C5" name="Rango24_1_1_1"/>
  </protectedRanges>
  <mergeCells count="24">
    <mergeCell ref="G31:G32"/>
    <mergeCell ref="H31:H32"/>
    <mergeCell ref="A33:B33"/>
    <mergeCell ref="A34:B34"/>
    <mergeCell ref="A35:B35"/>
    <mergeCell ref="A25:B25"/>
    <mergeCell ref="A26:B26"/>
    <mergeCell ref="A27:B27"/>
    <mergeCell ref="A30:B32"/>
    <mergeCell ref="C30:F30"/>
    <mergeCell ref="C31:C32"/>
    <mergeCell ref="D31:D32"/>
    <mergeCell ref="E31:E32"/>
    <mergeCell ref="F31:F32"/>
    <mergeCell ref="A11:F11"/>
    <mergeCell ref="A13:F13"/>
    <mergeCell ref="B21:F21"/>
    <mergeCell ref="A22:B24"/>
    <mergeCell ref="C22:F22"/>
    <mergeCell ref="C23:C24"/>
    <mergeCell ref="D23:D24"/>
    <mergeCell ref="E23:E24"/>
    <mergeCell ref="F23:F24"/>
    <mergeCell ref="B18:D18"/>
  </mergeCells>
  <pageMargins left="0.70866141732283461" right="0.19685039370078741" top="0.74803149606299213" bottom="0.74803149606299213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N66"/>
  <sheetViews>
    <sheetView showGridLines="0" workbookViewId="0">
      <selection activeCell="A10" sqref="A10:G10"/>
    </sheetView>
  </sheetViews>
  <sheetFormatPr baseColWidth="10" defaultRowHeight="12.75" x14ac:dyDescent="0.2"/>
  <cols>
    <col min="1" max="1" width="22.42578125" style="40" customWidth="1"/>
    <col min="2" max="2" width="11.28515625" style="40" customWidth="1"/>
    <col min="3" max="3" width="14.7109375" style="40" customWidth="1"/>
    <col min="4" max="4" width="11.7109375" style="40" customWidth="1"/>
    <col min="5" max="5" width="10.7109375" style="40" customWidth="1"/>
    <col min="6" max="6" width="13.28515625" style="40" bestFit="1" customWidth="1"/>
    <col min="7" max="7" width="17.7109375" style="40" customWidth="1"/>
    <col min="8" max="8" width="10.7109375" style="40" customWidth="1"/>
    <col min="9" max="9" width="12.5703125" style="40" customWidth="1"/>
    <col min="10" max="16384" width="11.42578125" style="40"/>
  </cols>
  <sheetData>
    <row r="1" spans="1:12" s="42" customFormat="1" x14ac:dyDescent="0.2"/>
    <row r="2" spans="1:12" s="42" customFormat="1" x14ac:dyDescent="0.2"/>
    <row r="3" spans="1:12" s="42" customFormat="1" x14ac:dyDescent="0.2">
      <c r="E3" s="43"/>
    </row>
    <row r="4" spans="1:12" s="42" customFormat="1" x14ac:dyDescent="0.2">
      <c r="D4" s="110" t="s">
        <v>141</v>
      </c>
      <c r="E4" s="43"/>
    </row>
    <row r="5" spans="1:12" s="42" customFormat="1" x14ac:dyDescent="0.2">
      <c r="D5" s="111" t="s">
        <v>142</v>
      </c>
      <c r="E5" s="44"/>
    </row>
    <row r="6" spans="1:12" s="42" customFormat="1" x14ac:dyDescent="0.2">
      <c r="D6" s="62" t="s">
        <v>66</v>
      </c>
      <c r="E6" s="44"/>
    </row>
    <row r="7" spans="1:12" s="42" customFormat="1" ht="15" customHeight="1" x14ac:dyDescent="0.2">
      <c r="E7" s="43"/>
    </row>
    <row r="8" spans="1:12" s="42" customFormat="1" x14ac:dyDescent="0.2">
      <c r="C8" s="45"/>
      <c r="E8" s="43"/>
    </row>
    <row r="9" spans="1:12" s="42" customFormat="1" x14ac:dyDescent="0.2">
      <c r="C9" s="45"/>
      <c r="D9" s="45"/>
      <c r="E9" s="45"/>
      <c r="G9" s="43"/>
      <c r="H9" s="43"/>
      <c r="I9" s="45"/>
    </row>
    <row r="10" spans="1:12" x14ac:dyDescent="0.2">
      <c r="A10" s="360" t="s">
        <v>215</v>
      </c>
      <c r="B10" s="360"/>
      <c r="C10" s="360"/>
      <c r="D10" s="360"/>
      <c r="E10" s="360"/>
      <c r="F10" s="360"/>
      <c r="G10" s="360"/>
      <c r="H10" s="23"/>
      <c r="I10" s="25"/>
      <c r="J10" s="25"/>
      <c r="K10" s="25"/>
      <c r="L10" s="25"/>
    </row>
    <row r="11" spans="1:12" x14ac:dyDescent="0.2"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</row>
    <row r="12" spans="1:12" x14ac:dyDescent="0.2">
      <c r="A12" s="518" t="s">
        <v>214</v>
      </c>
      <c r="B12" s="518"/>
      <c r="C12" s="518"/>
      <c r="D12" s="518"/>
      <c r="E12" s="518"/>
      <c r="F12" s="518"/>
      <c r="G12" s="518"/>
      <c r="H12" s="23"/>
      <c r="I12" s="25"/>
      <c r="J12" s="25"/>
      <c r="K12" s="25"/>
      <c r="L12" s="25"/>
    </row>
    <row r="13" spans="1:12" ht="20.100000000000001" customHeight="1" x14ac:dyDescent="0.2">
      <c r="A13" s="518"/>
      <c r="B13" s="518"/>
      <c r="C13" s="518"/>
      <c r="D13" s="518"/>
      <c r="E13" s="518"/>
      <c r="F13" s="518"/>
      <c r="G13" s="518"/>
      <c r="H13" s="23"/>
      <c r="I13" s="25"/>
      <c r="J13" s="25"/>
      <c r="K13" s="25"/>
      <c r="L13" s="25"/>
    </row>
    <row r="14" spans="1:12" ht="20.100000000000001" customHeight="1" x14ac:dyDescent="0.2"/>
    <row r="15" spans="1:12" ht="21" customHeight="1" x14ac:dyDescent="0.2">
      <c r="A15" s="164" t="s">
        <v>0</v>
      </c>
      <c r="B15" s="156">
        <f>'Modelo 0.2'!B11</f>
        <v>2022</v>
      </c>
      <c r="D15" s="25" t="s">
        <v>166</v>
      </c>
      <c r="E15" s="25"/>
      <c r="F15" s="247">
        <f>'Modelo 0.2'!F11</f>
        <v>0</v>
      </c>
      <c r="G15" s="39"/>
      <c r="H15" s="39"/>
      <c r="I15" s="39"/>
    </row>
    <row r="16" spans="1:12" ht="21" customHeight="1" x14ac:dyDescent="0.2">
      <c r="A16" s="25" t="s">
        <v>253</v>
      </c>
      <c r="B16" s="507">
        <f>'Modelo 0.2'!B14:E14</f>
        <v>0</v>
      </c>
      <c r="C16" s="508"/>
      <c r="D16" s="508"/>
      <c r="E16" s="509"/>
      <c r="F16" s="187"/>
      <c r="G16" s="187"/>
    </row>
    <row r="17" spans="1:14" ht="12.75" customHeight="1" x14ac:dyDescent="0.2"/>
    <row r="18" spans="1:14" ht="12.75" customHeight="1" x14ac:dyDescent="0.2">
      <c r="A18" s="25" t="s">
        <v>102</v>
      </c>
      <c r="B18" s="25"/>
      <c r="C18" s="25"/>
      <c r="E18" s="520" t="s">
        <v>254</v>
      </c>
      <c r="F18" s="521"/>
      <c r="G18" s="522"/>
    </row>
    <row r="19" spans="1:14" ht="22.5" customHeight="1" x14ac:dyDescent="0.2">
      <c r="A19" s="519" t="s">
        <v>216</v>
      </c>
      <c r="B19" s="519"/>
      <c r="C19" s="519"/>
      <c r="D19" s="519"/>
      <c r="E19" s="519"/>
      <c r="F19" s="519"/>
      <c r="G19" s="188" t="s">
        <v>103</v>
      </c>
    </row>
    <row r="20" spans="1:14" x14ac:dyDescent="0.2">
      <c r="A20" s="514" t="s">
        <v>134</v>
      </c>
      <c r="B20" s="515"/>
      <c r="C20" s="515"/>
      <c r="D20" s="515"/>
      <c r="E20" s="515"/>
      <c r="F20" s="516"/>
      <c r="G20" s="189">
        <f>'Valor añadido'!C10</f>
        <v>0</v>
      </c>
    </row>
    <row r="21" spans="1:14" x14ac:dyDescent="0.2">
      <c r="A21" s="517" t="s">
        <v>217</v>
      </c>
      <c r="B21" s="517"/>
      <c r="C21" s="517"/>
      <c r="D21" s="517"/>
      <c r="E21" s="517"/>
      <c r="F21" s="517"/>
      <c r="G21" s="189"/>
      <c r="I21" s="54"/>
    </row>
    <row r="22" spans="1:14" x14ac:dyDescent="0.2">
      <c r="I22" s="54"/>
      <c r="K22" s="51"/>
      <c r="N22" s="52"/>
    </row>
    <row r="23" spans="1:14" x14ac:dyDescent="0.2">
      <c r="A23" s="164" t="s">
        <v>218</v>
      </c>
      <c r="B23" s="58"/>
      <c r="C23" s="58"/>
      <c r="D23" s="58"/>
      <c r="E23" s="58"/>
      <c r="F23" s="190">
        <f>B15</f>
        <v>2022</v>
      </c>
      <c r="K23" s="51"/>
      <c r="N23" s="52"/>
    </row>
    <row r="24" spans="1:14" ht="24.75" customHeight="1" x14ac:dyDescent="0.2">
      <c r="A24" s="191" t="s">
        <v>353</v>
      </c>
      <c r="B24" s="192"/>
      <c r="C24" s="192"/>
      <c r="D24" s="192"/>
      <c r="E24" s="192"/>
      <c r="F24" s="193"/>
      <c r="K24" s="51"/>
      <c r="N24" s="52"/>
    </row>
    <row r="25" spans="1:14" x14ac:dyDescent="0.2">
      <c r="A25" s="194"/>
      <c r="B25" s="58"/>
      <c r="C25" s="58"/>
      <c r="D25" s="58"/>
      <c r="E25" s="58"/>
      <c r="F25" s="190"/>
      <c r="G25" s="163" t="s">
        <v>219</v>
      </c>
      <c r="I25" s="54"/>
      <c r="K25" s="51"/>
      <c r="N25" s="52"/>
    </row>
    <row r="26" spans="1:14" x14ac:dyDescent="0.2">
      <c r="A26" s="80" t="s">
        <v>220</v>
      </c>
      <c r="B26" s="166"/>
      <c r="C26" s="166"/>
      <c r="D26" s="166"/>
      <c r="E26" s="166"/>
      <c r="F26" s="167"/>
      <c r="G26" s="226">
        <f>G27+G30</f>
        <v>0</v>
      </c>
      <c r="I26" s="54"/>
      <c r="K26" s="51"/>
      <c r="N26" s="52"/>
    </row>
    <row r="27" spans="1:14" ht="15" customHeight="1" x14ac:dyDescent="0.2">
      <c r="A27" s="80"/>
      <c r="B27" s="166" t="s">
        <v>221</v>
      </c>
      <c r="C27" s="166"/>
      <c r="D27" s="166"/>
      <c r="E27" s="166"/>
      <c r="F27" s="167"/>
      <c r="G27" s="226">
        <f>SUM(G28:G29)</f>
        <v>0</v>
      </c>
      <c r="I27" s="53"/>
    </row>
    <row r="28" spans="1:14" ht="15" customHeight="1" x14ac:dyDescent="0.2">
      <c r="A28" s="165"/>
      <c r="B28" s="166"/>
      <c r="C28" s="166" t="s">
        <v>222</v>
      </c>
      <c r="D28" s="166"/>
      <c r="E28" s="166"/>
      <c r="F28" s="167"/>
      <c r="G28" s="195"/>
      <c r="I28" s="53"/>
    </row>
    <row r="29" spans="1:14" ht="15" customHeight="1" x14ac:dyDescent="0.2">
      <c r="A29" s="165"/>
      <c r="B29" s="166"/>
      <c r="C29" s="166" t="s">
        <v>223</v>
      </c>
      <c r="D29" s="166"/>
      <c r="E29" s="166"/>
      <c r="F29" s="167"/>
      <c r="G29" s="195"/>
    </row>
    <row r="30" spans="1:14" ht="15" customHeight="1" x14ac:dyDescent="0.2">
      <c r="A30" s="165"/>
      <c r="B30" s="166" t="s">
        <v>224</v>
      </c>
      <c r="C30" s="166"/>
      <c r="D30" s="166"/>
      <c r="E30" s="166"/>
      <c r="F30" s="167"/>
      <c r="G30" s="195"/>
    </row>
    <row r="31" spans="1:14" ht="15" customHeight="1" x14ac:dyDescent="0.2">
      <c r="A31" s="165"/>
      <c r="B31" s="166"/>
      <c r="C31" s="166"/>
      <c r="D31" s="166"/>
      <c r="E31" s="166"/>
      <c r="F31" s="167"/>
      <c r="G31" s="248"/>
    </row>
    <row r="32" spans="1:14" ht="15" customHeight="1" x14ac:dyDescent="0.2">
      <c r="A32" s="84" t="s">
        <v>225</v>
      </c>
      <c r="B32" s="81"/>
      <c r="C32" s="81"/>
      <c r="D32" s="81"/>
      <c r="E32" s="81"/>
      <c r="F32" s="82"/>
      <c r="G32" s="196"/>
    </row>
    <row r="33" spans="1:10" ht="15" customHeight="1" x14ac:dyDescent="0.2">
      <c r="A33" s="80" t="s">
        <v>226</v>
      </c>
      <c r="B33" s="166"/>
      <c r="C33" s="166"/>
      <c r="D33" s="166"/>
      <c r="E33" s="166"/>
      <c r="F33" s="167"/>
      <c r="G33" s="196"/>
      <c r="I33" s="54"/>
    </row>
    <row r="34" spans="1:10" ht="15" customHeight="1" x14ac:dyDescent="0.2">
      <c r="A34" s="80" t="s">
        <v>227</v>
      </c>
      <c r="B34" s="166"/>
      <c r="C34" s="166"/>
      <c r="D34" s="166"/>
      <c r="E34" s="166"/>
      <c r="F34" s="167"/>
      <c r="G34" s="196"/>
      <c r="I34" s="54"/>
    </row>
    <row r="35" spans="1:10" ht="15" customHeight="1" x14ac:dyDescent="0.2">
      <c r="A35" s="80" t="s">
        <v>228</v>
      </c>
      <c r="B35" s="166"/>
      <c r="C35" s="166"/>
      <c r="D35" s="166"/>
      <c r="E35" s="166"/>
      <c r="F35" s="167"/>
      <c r="G35" s="226">
        <f>SUM(G36:G37)</f>
        <v>0</v>
      </c>
      <c r="I35" s="54"/>
    </row>
    <row r="36" spans="1:10" ht="15" customHeight="1" x14ac:dyDescent="0.2">
      <c r="A36" s="165"/>
      <c r="B36" s="166" t="s">
        <v>229</v>
      </c>
      <c r="C36" s="166"/>
      <c r="D36" s="166"/>
      <c r="E36" s="166"/>
      <c r="F36" s="167"/>
      <c r="G36" s="195"/>
      <c r="I36" s="54"/>
    </row>
    <row r="37" spans="1:10" ht="15" customHeight="1" x14ac:dyDescent="0.2">
      <c r="A37" s="165"/>
      <c r="B37" s="166" t="s">
        <v>230</v>
      </c>
      <c r="C37" s="166"/>
      <c r="D37" s="166"/>
      <c r="E37" s="166"/>
      <c r="F37" s="167"/>
      <c r="G37" s="195"/>
      <c r="I37" s="54"/>
    </row>
    <row r="38" spans="1:10" ht="15" customHeight="1" x14ac:dyDescent="0.2">
      <c r="A38" s="80" t="s">
        <v>231</v>
      </c>
      <c r="B38" s="166"/>
      <c r="C38" s="166"/>
      <c r="D38" s="166"/>
      <c r="E38" s="166"/>
      <c r="F38" s="167"/>
      <c r="G38" s="226">
        <f>SUM(G39:G40)</f>
        <v>0</v>
      </c>
      <c r="I38" s="54"/>
    </row>
    <row r="39" spans="1:10" ht="15" customHeight="1" x14ac:dyDescent="0.2">
      <c r="A39" s="165"/>
      <c r="B39" s="166" t="s">
        <v>232</v>
      </c>
      <c r="C39" s="166"/>
      <c r="D39" s="166"/>
      <c r="E39" s="166"/>
      <c r="F39" s="167"/>
      <c r="G39" s="195"/>
      <c r="I39" s="54"/>
    </row>
    <row r="40" spans="1:10" ht="15" customHeight="1" x14ac:dyDescent="0.2">
      <c r="A40" s="165"/>
      <c r="B40" s="166" t="s">
        <v>233</v>
      </c>
      <c r="C40" s="166"/>
      <c r="D40" s="166"/>
      <c r="E40" s="166"/>
      <c r="F40" s="167"/>
      <c r="G40" s="195"/>
    </row>
    <row r="41" spans="1:10" ht="15" customHeight="1" x14ac:dyDescent="0.2">
      <c r="A41" s="84" t="s">
        <v>234</v>
      </c>
      <c r="B41" s="81"/>
      <c r="C41" s="81"/>
      <c r="D41" s="81"/>
      <c r="E41" s="81"/>
      <c r="F41" s="82"/>
      <c r="G41" s="226">
        <f>SUM(G42:G43)</f>
        <v>0</v>
      </c>
      <c r="I41" s="59"/>
    </row>
    <row r="42" spans="1:10" ht="15" customHeight="1" x14ac:dyDescent="0.2">
      <c r="A42" s="197"/>
      <c r="B42" s="166" t="s">
        <v>235</v>
      </c>
      <c r="C42" s="83"/>
      <c r="D42" s="83"/>
      <c r="E42" s="83"/>
      <c r="F42" s="198"/>
      <c r="G42" s="195"/>
      <c r="I42" s="57"/>
      <c r="J42" s="54"/>
    </row>
    <row r="43" spans="1:10" ht="15" customHeight="1" x14ac:dyDescent="0.2">
      <c r="A43" s="199"/>
      <c r="B43" s="81" t="s">
        <v>236</v>
      </c>
      <c r="C43" s="81"/>
      <c r="D43" s="81"/>
      <c r="E43" s="81"/>
      <c r="F43" s="82"/>
      <c r="G43" s="195"/>
      <c r="I43" s="57"/>
      <c r="J43" s="54"/>
    </row>
    <row r="44" spans="1:10" ht="15" customHeight="1" x14ac:dyDescent="0.2">
      <c r="A44" s="80" t="s">
        <v>237</v>
      </c>
      <c r="B44" s="166"/>
      <c r="C44" s="166"/>
      <c r="D44" s="166"/>
      <c r="E44" s="166"/>
      <c r="F44" s="167"/>
      <c r="G44" s="196"/>
      <c r="I44" s="57"/>
      <c r="J44" s="54"/>
    </row>
    <row r="45" spans="1:10" ht="15" customHeight="1" x14ac:dyDescent="0.2">
      <c r="A45" s="80" t="s">
        <v>238</v>
      </c>
      <c r="B45" s="166"/>
      <c r="C45" s="166"/>
      <c r="D45" s="166"/>
      <c r="E45" s="166"/>
      <c r="F45" s="167"/>
      <c r="G45" s="196"/>
      <c r="I45" s="57"/>
      <c r="J45" s="54"/>
    </row>
    <row r="46" spans="1:10" ht="15" customHeight="1" x14ac:dyDescent="0.2">
      <c r="A46" s="80" t="s">
        <v>239</v>
      </c>
      <c r="B46" s="166"/>
      <c r="C46" s="166"/>
      <c r="D46" s="166"/>
      <c r="E46" s="166"/>
      <c r="F46" s="167"/>
      <c r="G46" s="196"/>
      <c r="H46" s="101"/>
      <c r="J46" s="54"/>
    </row>
    <row r="47" spans="1:10" x14ac:dyDescent="0.2">
      <c r="A47" s="84" t="s">
        <v>240</v>
      </c>
      <c r="B47" s="81"/>
      <c r="C47" s="81"/>
      <c r="D47" s="81"/>
      <c r="E47" s="81"/>
      <c r="F47" s="82"/>
      <c r="G47" s="196"/>
    </row>
    <row r="48" spans="1:10" ht="12.75" customHeight="1" x14ac:dyDescent="0.2">
      <c r="A48" s="199"/>
      <c r="B48" s="81"/>
      <c r="C48" s="81"/>
      <c r="D48" s="81"/>
      <c r="E48" s="81"/>
      <c r="F48" s="82"/>
      <c r="G48" s="248"/>
      <c r="H48" s="66"/>
      <c r="I48" s="25"/>
    </row>
    <row r="49" spans="1:10" x14ac:dyDescent="0.2">
      <c r="A49" s="80" t="s">
        <v>241</v>
      </c>
      <c r="B49" s="166"/>
      <c r="C49" s="166"/>
      <c r="D49" s="166"/>
      <c r="E49" s="166"/>
      <c r="F49" s="167"/>
      <c r="G49" s="226">
        <f>G26+G32+G33+G34+G35+G38+G41+G44+G45+G46+G47</f>
        <v>0</v>
      </c>
      <c r="H49" s="66"/>
      <c r="I49" s="25"/>
    </row>
    <row r="50" spans="1:10" x14ac:dyDescent="0.2">
      <c r="A50" s="199"/>
      <c r="B50" s="81"/>
      <c r="C50" s="81"/>
      <c r="D50" s="81"/>
      <c r="E50" s="81"/>
      <c r="F50" s="82"/>
      <c r="G50" s="248"/>
      <c r="H50" s="66"/>
      <c r="I50" s="25"/>
    </row>
    <row r="51" spans="1:10" ht="12.75" customHeight="1" x14ac:dyDescent="0.2">
      <c r="A51" s="80" t="s">
        <v>242</v>
      </c>
      <c r="B51" s="166"/>
      <c r="C51" s="166"/>
      <c r="D51" s="166"/>
      <c r="E51" s="166"/>
      <c r="F51" s="167"/>
      <c r="G51" s="196"/>
      <c r="H51" s="85"/>
      <c r="I51" s="55"/>
      <c r="J51" s="54"/>
    </row>
    <row r="52" spans="1:10" x14ac:dyDescent="0.2">
      <c r="A52" s="80" t="s">
        <v>243</v>
      </c>
      <c r="B52" s="166"/>
      <c r="C52" s="166"/>
      <c r="D52" s="166"/>
      <c r="E52" s="166"/>
      <c r="F52" s="167"/>
      <c r="G52" s="196"/>
      <c r="H52" s="85"/>
      <c r="I52" s="55"/>
      <c r="J52" s="54"/>
    </row>
    <row r="53" spans="1:10" x14ac:dyDescent="0.2">
      <c r="A53" s="80" t="s">
        <v>244</v>
      </c>
      <c r="B53" s="166"/>
      <c r="C53" s="166"/>
      <c r="D53" s="166"/>
      <c r="E53" s="166"/>
      <c r="F53" s="167"/>
      <c r="G53" s="196"/>
      <c r="H53" s="85"/>
      <c r="I53" s="56"/>
      <c r="J53" s="54"/>
    </row>
    <row r="54" spans="1:10" x14ac:dyDescent="0.2">
      <c r="A54" s="84" t="s">
        <v>245</v>
      </c>
      <c r="B54" s="81"/>
      <c r="C54" s="81"/>
      <c r="D54" s="81"/>
      <c r="E54" s="81"/>
      <c r="F54" s="82"/>
      <c r="G54" s="196"/>
    </row>
    <row r="55" spans="1:10" x14ac:dyDescent="0.2">
      <c r="A55" s="84" t="s">
        <v>246</v>
      </c>
      <c r="B55" s="81"/>
      <c r="C55" s="81"/>
      <c r="D55" s="81"/>
      <c r="E55" s="81"/>
      <c r="F55" s="82"/>
      <c r="G55" s="196"/>
    </row>
    <row r="56" spans="1:10" x14ac:dyDescent="0.2">
      <c r="A56" s="84"/>
      <c r="B56" s="81"/>
      <c r="C56" s="81"/>
      <c r="D56" s="81"/>
      <c r="E56" s="81"/>
      <c r="F56" s="82"/>
      <c r="G56" s="248"/>
    </row>
    <row r="57" spans="1:10" x14ac:dyDescent="0.2">
      <c r="A57" s="84" t="s">
        <v>247</v>
      </c>
      <c r="B57" s="81"/>
      <c r="C57" s="81"/>
      <c r="D57" s="81"/>
      <c r="E57" s="81"/>
      <c r="F57" s="82"/>
      <c r="G57" s="226">
        <f>G51+G52+G53+G54+G55</f>
        <v>0</v>
      </c>
    </row>
    <row r="58" spans="1:10" x14ac:dyDescent="0.2">
      <c r="A58" s="84" t="s">
        <v>248</v>
      </c>
      <c r="B58" s="81"/>
      <c r="C58" s="81"/>
      <c r="D58" s="81"/>
      <c r="E58" s="81"/>
      <c r="F58" s="82"/>
      <c r="G58" s="226">
        <f>G49+G57</f>
        <v>0</v>
      </c>
    </row>
    <row r="59" spans="1:10" x14ac:dyDescent="0.2">
      <c r="A59" s="84" t="s">
        <v>249</v>
      </c>
      <c r="B59" s="81"/>
      <c r="C59" s="81"/>
      <c r="D59" s="81"/>
      <c r="E59" s="81"/>
      <c r="F59" s="82"/>
      <c r="G59" s="196"/>
    </row>
    <row r="60" spans="1:10" x14ac:dyDescent="0.2">
      <c r="A60" s="84" t="s">
        <v>250</v>
      </c>
      <c r="B60" s="81"/>
      <c r="C60" s="81"/>
      <c r="D60" s="81"/>
      <c r="E60" s="81"/>
      <c r="F60" s="82"/>
      <c r="G60" s="226">
        <f>G58+G59</f>
        <v>0</v>
      </c>
    </row>
    <row r="61" spans="1:10" x14ac:dyDescent="0.2">
      <c r="A61" s="25"/>
      <c r="G61" s="200"/>
    </row>
    <row r="62" spans="1:10" x14ac:dyDescent="0.2">
      <c r="A62" s="511" t="s">
        <v>251</v>
      </c>
      <c r="B62" s="512"/>
      <c r="C62" s="512"/>
      <c r="D62" s="512"/>
      <c r="E62" s="512"/>
      <c r="F62" s="512"/>
      <c r="G62" s="512"/>
    </row>
    <row r="63" spans="1:10" x14ac:dyDescent="0.2">
      <c r="A63" s="512"/>
      <c r="B63" s="512"/>
      <c r="C63" s="512"/>
      <c r="D63" s="512"/>
      <c r="E63" s="512"/>
      <c r="F63" s="512"/>
      <c r="G63" s="512"/>
    </row>
    <row r="64" spans="1:10" x14ac:dyDescent="0.2">
      <c r="A64" s="511" t="s">
        <v>252</v>
      </c>
      <c r="B64" s="513"/>
      <c r="C64" s="513"/>
      <c r="D64" s="513"/>
      <c r="E64" s="513"/>
      <c r="F64" s="513"/>
      <c r="G64" s="513"/>
    </row>
    <row r="65" spans="1:7" x14ac:dyDescent="0.2">
      <c r="A65" s="513"/>
      <c r="B65" s="513"/>
      <c r="C65" s="513"/>
      <c r="D65" s="513"/>
      <c r="E65" s="513"/>
      <c r="F65" s="513"/>
      <c r="G65" s="513"/>
    </row>
    <row r="66" spans="1:7" x14ac:dyDescent="0.2">
      <c r="A66" s="513"/>
      <c r="B66" s="513"/>
      <c r="C66" s="513"/>
      <c r="D66" s="513"/>
      <c r="E66" s="513"/>
      <c r="F66" s="513"/>
      <c r="G66" s="513"/>
    </row>
  </sheetData>
  <sheetProtection algorithmName="SHA-512" hashValue="1hMKz/LfX74C3VTf2ImKNLFRCZ4dGaUKNZCf9td1ymEWKv5NfxuUKzfKghL4b3sxMCj+98wTrcqLQiBrIpZ3qg==" saltValue="WAJA1GmU4DCGFRVH9aVgLQ==" spinCount="100000" sheet="1" objects="1" scenarios="1"/>
  <protectedRanges>
    <protectedRange sqref="H51:H52" name="Rango4_1"/>
    <protectedRange sqref="G36:G37 G39" name="Rango2_2"/>
    <protectedRange sqref="G21" name="Rango1_3"/>
    <protectedRange sqref="G28:G30" name="Rango3_2"/>
    <protectedRange sqref="G51:G52" name="Rango4_3"/>
    <protectedRange sqref="G44:G45" name="Rango6_2"/>
  </protectedRanges>
  <mergeCells count="9">
    <mergeCell ref="A62:G63"/>
    <mergeCell ref="A64:G66"/>
    <mergeCell ref="A10:G10"/>
    <mergeCell ref="A20:F20"/>
    <mergeCell ref="A21:F21"/>
    <mergeCell ref="A12:G13"/>
    <mergeCell ref="A19:F19"/>
    <mergeCell ref="B16:E16"/>
    <mergeCell ref="E18:G18"/>
  </mergeCells>
  <hyperlinks>
    <hyperlink ref="E18:G18" location="'VALOR AÑADIDO'!A1" display="CALCULO DEL VALOR AÑADIDO" xr:uid="{BFA062F4-1AF2-4948-B4DB-F8B653841D2E}"/>
  </hyperlinks>
  <pageMargins left="0.7" right="0.7" top="0.75" bottom="0.75" header="0.3" footer="0.3"/>
  <pageSetup paperSize="9" scale="8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F4576-B11A-406E-83B5-04AD248D4CC7}">
  <sheetPr>
    <tabColor rgb="FF92D050"/>
    <pageSetUpPr fitToPage="1"/>
  </sheetPr>
  <dimension ref="A1:N77"/>
  <sheetViews>
    <sheetView showGridLines="0" workbookViewId="0">
      <selection activeCell="A11" sqref="A11:G11"/>
    </sheetView>
  </sheetViews>
  <sheetFormatPr baseColWidth="10" defaultRowHeight="12.75" x14ac:dyDescent="0.2"/>
  <cols>
    <col min="1" max="1" width="22.42578125" style="40" customWidth="1"/>
    <col min="2" max="2" width="11.28515625" style="40" customWidth="1"/>
    <col min="3" max="3" width="14.7109375" style="40" customWidth="1"/>
    <col min="4" max="4" width="11.7109375" style="40" customWidth="1"/>
    <col min="5" max="5" width="10.7109375" style="40" customWidth="1"/>
    <col min="6" max="6" width="19.7109375" style="40" customWidth="1"/>
    <col min="7" max="7" width="17.7109375" style="40" customWidth="1"/>
    <col min="8" max="8" width="10.7109375" style="40" customWidth="1"/>
    <col min="9" max="9" width="12.5703125" style="40" customWidth="1"/>
    <col min="10" max="16384" width="11.42578125" style="40"/>
  </cols>
  <sheetData>
    <row r="1" spans="1:12" s="42" customFormat="1" x14ac:dyDescent="0.2"/>
    <row r="2" spans="1:12" s="42" customFormat="1" x14ac:dyDescent="0.2"/>
    <row r="3" spans="1:12" s="42" customFormat="1" x14ac:dyDescent="0.2">
      <c r="E3" s="43"/>
    </row>
    <row r="4" spans="1:12" s="42" customFormat="1" x14ac:dyDescent="0.2">
      <c r="D4" s="110" t="s">
        <v>141</v>
      </c>
      <c r="E4" s="43"/>
    </row>
    <row r="5" spans="1:12" s="42" customFormat="1" x14ac:dyDescent="0.2">
      <c r="D5" s="111" t="s">
        <v>142</v>
      </c>
      <c r="E5" s="44"/>
    </row>
    <row r="6" spans="1:12" s="42" customFormat="1" x14ac:dyDescent="0.2">
      <c r="D6" s="62" t="s">
        <v>66</v>
      </c>
      <c r="E6" s="44"/>
    </row>
    <row r="7" spans="1:12" s="42" customFormat="1" ht="15" customHeight="1" x14ac:dyDescent="0.2">
      <c r="E7" s="43"/>
    </row>
    <row r="8" spans="1:12" s="42" customFormat="1" x14ac:dyDescent="0.2">
      <c r="C8" s="45"/>
      <c r="E8" s="43"/>
    </row>
    <row r="9" spans="1:12" s="42" customFormat="1" x14ac:dyDescent="0.2">
      <c r="C9" s="45"/>
      <c r="D9" s="45"/>
      <c r="E9" s="45"/>
      <c r="G9" s="43"/>
      <c r="H9" s="43"/>
      <c r="I9" s="45"/>
    </row>
    <row r="10" spans="1:12" x14ac:dyDescent="0.2">
      <c r="A10" s="42"/>
      <c r="B10" s="42"/>
      <c r="C10" s="45"/>
      <c r="D10" s="45"/>
      <c r="E10" s="45"/>
      <c r="F10" s="42"/>
      <c r="G10" s="43"/>
      <c r="H10" s="184"/>
      <c r="I10" s="25"/>
      <c r="J10" s="25"/>
      <c r="K10" s="25"/>
      <c r="L10" s="25"/>
    </row>
    <row r="11" spans="1:12" x14ac:dyDescent="0.2">
      <c r="A11" s="524" t="s">
        <v>255</v>
      </c>
      <c r="B11" s="524"/>
      <c r="C11" s="524"/>
      <c r="D11" s="524"/>
      <c r="E11" s="524"/>
      <c r="F11" s="524"/>
      <c r="G11" s="524"/>
      <c r="H11" s="184"/>
      <c r="I11" s="184"/>
      <c r="J11" s="184"/>
      <c r="K11" s="184"/>
      <c r="L11" s="184"/>
    </row>
    <row r="12" spans="1:12" ht="8.25" customHeight="1" x14ac:dyDescent="0.2">
      <c r="B12" s="184"/>
      <c r="C12" s="184"/>
      <c r="D12" s="184"/>
      <c r="E12" s="184"/>
      <c r="F12" s="184"/>
      <c r="G12" s="184"/>
      <c r="H12" s="184"/>
      <c r="I12" s="25"/>
      <c r="J12" s="25"/>
      <c r="K12" s="25"/>
      <c r="L12" s="25"/>
    </row>
    <row r="13" spans="1:12" ht="27" customHeight="1" x14ac:dyDescent="0.2">
      <c r="A13" s="525" t="s">
        <v>256</v>
      </c>
      <c r="B13" s="525"/>
      <c r="C13" s="525"/>
      <c r="D13" s="525"/>
      <c r="E13" s="525"/>
      <c r="F13" s="525"/>
      <c r="G13" s="525"/>
      <c r="H13" s="184"/>
      <c r="I13" s="25"/>
      <c r="J13" s="25"/>
      <c r="K13" s="25"/>
      <c r="L13" s="25"/>
    </row>
    <row r="14" spans="1:12" ht="20.100000000000001" customHeight="1" x14ac:dyDescent="0.2">
      <c r="A14" s="202"/>
      <c r="B14" s="202"/>
      <c r="C14" s="202"/>
      <c r="D14" s="202"/>
      <c r="E14" s="202"/>
      <c r="F14" s="202"/>
      <c r="G14" s="202"/>
    </row>
    <row r="15" spans="1:12" ht="18.75" customHeight="1" x14ac:dyDescent="0.2">
      <c r="A15" s="185" t="s">
        <v>0</v>
      </c>
      <c r="B15" s="156">
        <f>'Modelo 0.2'!B11</f>
        <v>2022</v>
      </c>
      <c r="D15" s="25" t="s">
        <v>166</v>
      </c>
      <c r="E15" s="60"/>
      <c r="F15" s="203"/>
      <c r="G15" s="224">
        <f>'Modelo 0.2'!F11</f>
        <v>0</v>
      </c>
    </row>
    <row r="16" spans="1:12" ht="18.75" customHeight="1" x14ac:dyDescent="0.2">
      <c r="A16" s="25" t="s">
        <v>253</v>
      </c>
      <c r="B16" s="507">
        <f>'Modelo 0.2'!B14:E14</f>
        <v>0</v>
      </c>
      <c r="C16" s="508"/>
      <c r="D16" s="508"/>
      <c r="E16" s="509"/>
      <c r="F16" s="187"/>
      <c r="G16" s="187"/>
    </row>
    <row r="17" spans="1:14" ht="22.5" customHeight="1" x14ac:dyDescent="0.2"/>
    <row r="18" spans="1:14" x14ac:dyDescent="0.2">
      <c r="A18" s="204"/>
      <c r="B18" s="204"/>
      <c r="C18" s="204"/>
      <c r="D18" s="204"/>
      <c r="E18" s="204"/>
      <c r="F18" s="204"/>
      <c r="G18" s="205"/>
    </row>
    <row r="19" spans="1:14" x14ac:dyDescent="0.2">
      <c r="A19" s="504" t="s">
        <v>257</v>
      </c>
      <c r="B19" s="523"/>
      <c r="C19" s="523"/>
      <c r="D19" s="523"/>
      <c r="E19" s="523"/>
      <c r="F19" s="523"/>
      <c r="G19" s="206">
        <f ca="1">YEAR(NOW())-1</f>
        <v>2022</v>
      </c>
      <c r="I19" s="54"/>
    </row>
    <row r="20" spans="1:14" ht="15" x14ac:dyDescent="0.2">
      <c r="A20" s="80" t="s">
        <v>258</v>
      </c>
      <c r="B20" s="207"/>
      <c r="C20" s="207"/>
      <c r="D20" s="207"/>
      <c r="E20" s="207"/>
      <c r="F20" s="208"/>
      <c r="G20" s="225">
        <f>SUM(G21:G26)</f>
        <v>0</v>
      </c>
      <c r="I20" s="54"/>
      <c r="K20" s="51"/>
      <c r="N20" s="52"/>
    </row>
    <row r="21" spans="1:14" x14ac:dyDescent="0.2">
      <c r="A21" s="80"/>
      <c r="B21" s="207" t="s">
        <v>259</v>
      </c>
      <c r="C21" s="207"/>
      <c r="D21" s="207"/>
      <c r="E21" s="207"/>
      <c r="F21" s="208"/>
      <c r="G21" s="196"/>
      <c r="K21" s="51"/>
      <c r="N21" s="52"/>
    </row>
    <row r="22" spans="1:14" ht="24.75" customHeight="1" x14ac:dyDescent="0.2">
      <c r="A22" s="80"/>
      <c r="B22" s="207" t="s">
        <v>260</v>
      </c>
      <c r="C22" s="207"/>
      <c r="D22" s="207"/>
      <c r="E22" s="207"/>
      <c r="F22" s="208"/>
      <c r="G22" s="196"/>
      <c r="K22" s="51"/>
      <c r="N22" s="52"/>
    </row>
    <row r="23" spans="1:14" x14ac:dyDescent="0.2">
      <c r="A23" s="80"/>
      <c r="B23" s="207" t="s">
        <v>261</v>
      </c>
      <c r="C23" s="207"/>
      <c r="D23" s="207"/>
      <c r="E23" s="207"/>
      <c r="F23" s="208"/>
      <c r="G23" s="196"/>
      <c r="I23" s="54"/>
      <c r="K23" s="51"/>
      <c r="N23" s="52"/>
    </row>
    <row r="24" spans="1:14" x14ac:dyDescent="0.2">
      <c r="A24" s="84"/>
      <c r="B24" s="209" t="s">
        <v>262</v>
      </c>
      <c r="C24" s="209"/>
      <c r="D24" s="209"/>
      <c r="E24" s="209"/>
      <c r="F24" s="210"/>
      <c r="G24" s="196"/>
      <c r="I24" s="54"/>
      <c r="K24" s="51"/>
      <c r="N24" s="52"/>
    </row>
    <row r="25" spans="1:14" ht="15" customHeight="1" x14ac:dyDescent="0.2">
      <c r="A25" s="80"/>
      <c r="B25" s="207" t="s">
        <v>263</v>
      </c>
      <c r="C25" s="207"/>
      <c r="D25" s="207"/>
      <c r="E25" s="207"/>
      <c r="F25" s="208"/>
      <c r="G25" s="196"/>
      <c r="I25" s="53"/>
    </row>
    <row r="26" spans="1:14" ht="15" customHeight="1" x14ac:dyDescent="0.2">
      <c r="A26" s="80"/>
      <c r="B26" s="207" t="s">
        <v>264</v>
      </c>
      <c r="C26" s="207"/>
      <c r="D26" s="207"/>
      <c r="E26" s="207"/>
      <c r="F26" s="208"/>
      <c r="G26" s="196"/>
      <c r="I26" s="53"/>
    </row>
    <row r="27" spans="1:14" ht="15" customHeight="1" x14ac:dyDescent="0.2">
      <c r="A27" s="80" t="s">
        <v>265</v>
      </c>
      <c r="B27" s="207"/>
      <c r="C27" s="207"/>
      <c r="D27" s="207"/>
      <c r="E27" s="207"/>
      <c r="F27" s="208"/>
      <c r="G27" s="225">
        <f>SUM(G28:G30,G34:G37)</f>
        <v>0</v>
      </c>
    </row>
    <row r="28" spans="1:14" ht="15" customHeight="1" x14ac:dyDescent="0.2">
      <c r="A28" s="80"/>
      <c r="B28" s="207" t="s">
        <v>266</v>
      </c>
      <c r="C28" s="207"/>
      <c r="D28" s="207"/>
      <c r="E28" s="207"/>
      <c r="F28" s="208"/>
      <c r="G28" s="196"/>
    </row>
    <row r="29" spans="1:14" ht="15" customHeight="1" x14ac:dyDescent="0.2">
      <c r="A29" s="80"/>
      <c r="B29" s="207" t="s">
        <v>267</v>
      </c>
      <c r="C29" s="207"/>
      <c r="D29" s="207"/>
      <c r="E29" s="207"/>
      <c r="F29" s="208"/>
      <c r="G29" s="196"/>
    </row>
    <row r="30" spans="1:14" ht="15" customHeight="1" x14ac:dyDescent="0.2">
      <c r="A30" s="84"/>
      <c r="B30" s="207" t="s">
        <v>268</v>
      </c>
      <c r="C30" s="207"/>
      <c r="D30" s="207"/>
      <c r="E30" s="207"/>
      <c r="F30" s="208"/>
      <c r="G30" s="226">
        <f>SUM(G31:G33)</f>
        <v>0</v>
      </c>
    </row>
    <row r="31" spans="1:14" ht="15" customHeight="1" x14ac:dyDescent="0.2">
      <c r="A31" s="80"/>
      <c r="B31" s="207"/>
      <c r="C31" s="186" t="s">
        <v>269</v>
      </c>
      <c r="D31" s="207"/>
      <c r="E31" s="207"/>
      <c r="F31" s="208"/>
      <c r="G31" s="195"/>
      <c r="I31" s="54"/>
    </row>
    <row r="32" spans="1:14" ht="15" customHeight="1" x14ac:dyDescent="0.2">
      <c r="A32" s="80"/>
      <c r="B32" s="207"/>
      <c r="C32" s="186" t="s">
        <v>270</v>
      </c>
      <c r="D32" s="207"/>
      <c r="E32" s="207"/>
      <c r="F32" s="208"/>
      <c r="G32" s="195"/>
      <c r="I32" s="54"/>
    </row>
    <row r="33" spans="1:10" ht="15" customHeight="1" x14ac:dyDescent="0.2">
      <c r="A33" s="84"/>
      <c r="B33" s="209"/>
      <c r="C33" s="81" t="s">
        <v>271</v>
      </c>
      <c r="D33" s="209"/>
      <c r="E33" s="209"/>
      <c r="F33" s="210"/>
      <c r="G33" s="195"/>
      <c r="I33" s="54"/>
    </row>
    <row r="34" spans="1:10" ht="15" customHeight="1" x14ac:dyDescent="0.2">
      <c r="A34" s="211"/>
      <c r="B34" s="209" t="s">
        <v>272</v>
      </c>
      <c r="C34" s="212"/>
      <c r="D34" s="212"/>
      <c r="E34" s="212"/>
      <c r="F34" s="213"/>
      <c r="G34" s="196"/>
      <c r="I34" s="54"/>
    </row>
    <row r="35" spans="1:10" ht="15" customHeight="1" x14ac:dyDescent="0.2">
      <c r="A35" s="84"/>
      <c r="B35" s="209" t="s">
        <v>273</v>
      </c>
      <c r="C35" s="209"/>
      <c r="D35" s="209"/>
      <c r="E35" s="209"/>
      <c r="F35" s="210"/>
      <c r="G35" s="196"/>
      <c r="I35" s="54"/>
    </row>
    <row r="36" spans="1:10" ht="15" customHeight="1" x14ac:dyDescent="0.2">
      <c r="A36" s="80"/>
      <c r="B36" s="207" t="s">
        <v>274</v>
      </c>
      <c r="C36" s="207"/>
      <c r="D36" s="207"/>
      <c r="E36" s="207"/>
      <c r="F36" s="208"/>
      <c r="G36" s="196"/>
      <c r="I36" s="54"/>
    </row>
    <row r="37" spans="1:10" ht="15" customHeight="1" x14ac:dyDescent="0.2">
      <c r="A37" s="80"/>
      <c r="B37" s="207" t="s">
        <v>275</v>
      </c>
      <c r="C37" s="207"/>
      <c r="D37" s="207"/>
      <c r="E37" s="207"/>
      <c r="F37" s="208"/>
      <c r="G37" s="196"/>
      <c r="I37" s="54"/>
    </row>
    <row r="38" spans="1:10" ht="15" customHeight="1" x14ac:dyDescent="0.2">
      <c r="A38" s="214" t="s">
        <v>276</v>
      </c>
      <c r="B38" s="207"/>
      <c r="C38" s="207"/>
      <c r="D38" s="207"/>
      <c r="E38" s="207"/>
      <c r="F38" s="208"/>
      <c r="G38" s="225">
        <f>G20+G27</f>
        <v>0</v>
      </c>
    </row>
    <row r="39" spans="1:10" ht="15" customHeight="1" x14ac:dyDescent="0.2">
      <c r="A39" s="215"/>
      <c r="B39" s="215"/>
      <c r="C39" s="215"/>
      <c r="D39" s="215"/>
      <c r="E39" s="215"/>
      <c r="F39" s="215"/>
      <c r="G39" s="227"/>
      <c r="I39" s="59"/>
    </row>
    <row r="40" spans="1:10" ht="15" customHeight="1" x14ac:dyDescent="0.2">
      <c r="A40" s="526" t="s">
        <v>277</v>
      </c>
      <c r="B40" s="527"/>
      <c r="C40" s="527"/>
      <c r="D40" s="527"/>
      <c r="E40" s="527"/>
      <c r="F40" s="528"/>
      <c r="G40" s="228">
        <f ca="1">YEAR(NOW())-1</f>
        <v>2022</v>
      </c>
      <c r="I40" s="57"/>
      <c r="J40" s="54"/>
    </row>
    <row r="41" spans="1:10" ht="15" customHeight="1" x14ac:dyDescent="0.2">
      <c r="A41" s="80" t="s">
        <v>278</v>
      </c>
      <c r="B41" s="207"/>
      <c r="C41" s="207"/>
      <c r="D41" s="207"/>
      <c r="E41" s="207"/>
      <c r="F41" s="208"/>
      <c r="G41" s="225">
        <f>G42+G54+G55</f>
        <v>0</v>
      </c>
      <c r="I41" s="57"/>
      <c r="J41" s="54"/>
    </row>
    <row r="42" spans="1:10" ht="15" customHeight="1" x14ac:dyDescent="0.2">
      <c r="A42" s="84" t="s">
        <v>279</v>
      </c>
      <c r="B42" s="209"/>
      <c r="C42" s="209"/>
      <c r="D42" s="209"/>
      <c r="E42" s="209"/>
      <c r="F42" s="210"/>
      <c r="G42" s="226">
        <f>G43+G46+G47+G48+G49+G50+G51+G52+G53</f>
        <v>0</v>
      </c>
      <c r="I42" s="57"/>
      <c r="J42" s="54"/>
    </row>
    <row r="43" spans="1:10" ht="15" customHeight="1" x14ac:dyDescent="0.2">
      <c r="A43" s="80"/>
      <c r="B43" s="207" t="s">
        <v>280</v>
      </c>
      <c r="C43" s="207"/>
      <c r="D43" s="207"/>
      <c r="E43" s="207"/>
      <c r="F43" s="208"/>
      <c r="G43" s="226">
        <f>SUM(G44:G45)</f>
        <v>0</v>
      </c>
      <c r="I43" s="57"/>
      <c r="J43" s="54"/>
    </row>
    <row r="44" spans="1:10" ht="15" customHeight="1" x14ac:dyDescent="0.2">
      <c r="A44" s="80"/>
      <c r="B44" s="207"/>
      <c r="C44" s="186" t="s">
        <v>281</v>
      </c>
      <c r="D44" s="207"/>
      <c r="E44" s="207"/>
      <c r="F44" s="208"/>
      <c r="G44" s="195"/>
      <c r="H44" s="101"/>
      <c r="J44" s="54"/>
    </row>
    <row r="45" spans="1:10" x14ac:dyDescent="0.2">
      <c r="A45" s="80"/>
      <c r="B45" s="207"/>
      <c r="C45" s="186" t="s">
        <v>282</v>
      </c>
      <c r="D45" s="207"/>
      <c r="E45" s="207"/>
      <c r="F45" s="208"/>
      <c r="G45" s="195"/>
    </row>
    <row r="46" spans="1:10" ht="12.75" customHeight="1" x14ac:dyDescent="0.2">
      <c r="A46" s="84"/>
      <c r="B46" s="209" t="s">
        <v>283</v>
      </c>
      <c r="C46" s="209"/>
      <c r="D46" s="209"/>
      <c r="E46" s="209"/>
      <c r="F46" s="210"/>
      <c r="G46" s="196"/>
      <c r="H46" s="66"/>
      <c r="I46" s="25"/>
    </row>
    <row r="47" spans="1:10" x14ac:dyDescent="0.2">
      <c r="A47" s="84"/>
      <c r="B47" s="209" t="s">
        <v>284</v>
      </c>
      <c r="C47" s="209"/>
      <c r="D47" s="209"/>
      <c r="E47" s="209"/>
      <c r="F47" s="210"/>
      <c r="G47" s="196"/>
      <c r="H47" s="66"/>
      <c r="I47" s="25"/>
    </row>
    <row r="48" spans="1:10" x14ac:dyDescent="0.2">
      <c r="A48" s="84"/>
      <c r="B48" s="209" t="s">
        <v>285</v>
      </c>
      <c r="C48" s="209"/>
      <c r="D48" s="209"/>
      <c r="E48" s="209"/>
      <c r="F48" s="210"/>
      <c r="G48" s="196"/>
      <c r="H48" s="66"/>
      <c r="I48" s="25"/>
    </row>
    <row r="49" spans="1:10" ht="12.75" customHeight="1" x14ac:dyDescent="0.2">
      <c r="A49" s="84"/>
      <c r="B49" s="209" t="s">
        <v>286</v>
      </c>
      <c r="C49" s="209"/>
      <c r="D49" s="209"/>
      <c r="E49" s="209"/>
      <c r="F49" s="210"/>
      <c r="G49" s="196"/>
      <c r="H49" s="85"/>
      <c r="I49" s="55"/>
      <c r="J49" s="54"/>
    </row>
    <row r="50" spans="1:10" x14ac:dyDescent="0.2">
      <c r="A50" s="84"/>
      <c r="B50" s="209" t="s">
        <v>287</v>
      </c>
      <c r="C50" s="209"/>
      <c r="D50" s="209"/>
      <c r="E50" s="209"/>
      <c r="F50" s="210"/>
      <c r="G50" s="196"/>
      <c r="H50" s="85"/>
      <c r="I50" s="55"/>
      <c r="J50" s="54"/>
    </row>
    <row r="51" spans="1:10" x14ac:dyDescent="0.2">
      <c r="A51" s="84"/>
      <c r="B51" s="209" t="s">
        <v>288</v>
      </c>
      <c r="C51" s="209"/>
      <c r="D51" s="209"/>
      <c r="E51" s="209"/>
      <c r="F51" s="210"/>
      <c r="G51" s="196"/>
      <c r="H51" s="85"/>
      <c r="I51" s="56"/>
      <c r="J51" s="54"/>
    </row>
    <row r="52" spans="1:10" x14ac:dyDescent="0.2">
      <c r="A52" s="84"/>
      <c r="B52" s="209" t="s">
        <v>289</v>
      </c>
      <c r="C52" s="209"/>
      <c r="D52" s="209"/>
      <c r="E52" s="209"/>
      <c r="F52" s="210"/>
      <c r="G52" s="196"/>
    </row>
    <row r="53" spans="1:10" x14ac:dyDescent="0.2">
      <c r="A53" s="84"/>
      <c r="B53" s="209" t="s">
        <v>290</v>
      </c>
      <c r="C53" s="209"/>
      <c r="D53" s="209"/>
      <c r="E53" s="209"/>
      <c r="F53" s="210"/>
      <c r="G53" s="196"/>
    </row>
    <row r="54" spans="1:10" x14ac:dyDescent="0.2">
      <c r="A54" s="84" t="s">
        <v>291</v>
      </c>
      <c r="B54" s="216"/>
      <c r="C54" s="216"/>
      <c r="D54" s="216"/>
      <c r="E54" s="216"/>
      <c r="F54" s="217"/>
      <c r="G54" s="196"/>
    </row>
    <row r="55" spans="1:10" x14ac:dyDescent="0.2">
      <c r="A55" s="218" t="s">
        <v>292</v>
      </c>
      <c r="B55" s="219"/>
      <c r="C55" s="219"/>
      <c r="D55" s="219"/>
      <c r="E55" s="219"/>
      <c r="F55" s="220"/>
      <c r="G55" s="196"/>
    </row>
    <row r="56" spans="1:10" ht="15" x14ac:dyDescent="0.2">
      <c r="A56" s="84" t="s">
        <v>293</v>
      </c>
      <c r="B56" s="219"/>
      <c r="C56" s="219"/>
      <c r="D56" s="219"/>
      <c r="E56" s="219"/>
      <c r="F56" s="220"/>
      <c r="G56" s="225">
        <f>G57+G58+G62+G63+G64</f>
        <v>0</v>
      </c>
    </row>
    <row r="57" spans="1:10" x14ac:dyDescent="0.2">
      <c r="A57" s="221"/>
      <c r="B57" s="222" t="s">
        <v>294</v>
      </c>
      <c r="C57" s="219"/>
      <c r="D57" s="219"/>
      <c r="E57" s="219"/>
      <c r="F57" s="220"/>
      <c r="G57" s="196"/>
    </row>
    <row r="58" spans="1:10" x14ac:dyDescent="0.2">
      <c r="A58" s="221"/>
      <c r="B58" s="222" t="s">
        <v>295</v>
      </c>
      <c r="C58" s="219"/>
      <c r="D58" s="219"/>
      <c r="E58" s="219"/>
      <c r="F58" s="220"/>
      <c r="G58" s="226">
        <f>SUM(G59:G61)</f>
        <v>0</v>
      </c>
    </row>
    <row r="59" spans="1:10" x14ac:dyDescent="0.2">
      <c r="A59" s="84"/>
      <c r="B59" s="81"/>
      <c r="C59" s="81" t="s">
        <v>296</v>
      </c>
      <c r="D59" s="81"/>
      <c r="E59" s="81"/>
      <c r="F59" s="82"/>
      <c r="G59" s="195"/>
    </row>
    <row r="60" spans="1:10" ht="12.75" customHeight="1" x14ac:dyDescent="0.2">
      <c r="A60" s="84"/>
      <c r="B60" s="81"/>
      <c r="C60" s="81" t="s">
        <v>297</v>
      </c>
      <c r="D60" s="81"/>
      <c r="E60" s="81"/>
      <c r="F60" s="82"/>
      <c r="G60" s="195"/>
    </row>
    <row r="61" spans="1:10" x14ac:dyDescent="0.2">
      <c r="A61" s="84"/>
      <c r="B61" s="81"/>
      <c r="C61" s="81" t="s">
        <v>298</v>
      </c>
      <c r="D61" s="81"/>
      <c r="E61" s="81"/>
      <c r="F61" s="82"/>
      <c r="G61" s="195"/>
    </row>
    <row r="62" spans="1:10" ht="12.75" customHeight="1" x14ac:dyDescent="0.2">
      <c r="A62" s="84"/>
      <c r="B62" s="209" t="s">
        <v>299</v>
      </c>
      <c r="C62" s="81"/>
      <c r="D62" s="81"/>
      <c r="E62" s="81"/>
      <c r="F62" s="82"/>
      <c r="G62" s="196"/>
    </row>
    <row r="63" spans="1:10" x14ac:dyDescent="0.2">
      <c r="A63" s="84"/>
      <c r="B63" s="209" t="s">
        <v>300</v>
      </c>
      <c r="C63" s="81"/>
      <c r="D63" s="81"/>
      <c r="E63" s="81"/>
      <c r="F63" s="82"/>
      <c r="G63" s="196"/>
    </row>
    <row r="64" spans="1:10" x14ac:dyDescent="0.2">
      <c r="A64" s="84"/>
      <c r="B64" s="209" t="s">
        <v>301</v>
      </c>
      <c r="C64" s="81"/>
      <c r="D64" s="81"/>
      <c r="E64" s="81"/>
      <c r="F64" s="82"/>
      <c r="G64" s="196"/>
    </row>
    <row r="65" spans="1:7" ht="15" x14ac:dyDescent="0.2">
      <c r="A65" s="84" t="s">
        <v>302</v>
      </c>
      <c r="B65" s="81"/>
      <c r="C65" s="81"/>
      <c r="D65" s="81"/>
      <c r="E65" s="81"/>
      <c r="F65" s="82"/>
      <c r="G65" s="225">
        <f>G66+G67+G68+G72+G73+G76</f>
        <v>0</v>
      </c>
    </row>
    <row r="66" spans="1:7" x14ac:dyDescent="0.2">
      <c r="A66" s="84"/>
      <c r="B66" s="209" t="s">
        <v>303</v>
      </c>
      <c r="C66" s="81"/>
      <c r="D66" s="81"/>
      <c r="E66" s="81"/>
      <c r="F66" s="82"/>
      <c r="G66" s="196"/>
    </row>
    <row r="67" spans="1:7" x14ac:dyDescent="0.2">
      <c r="A67" s="84"/>
      <c r="B67" s="209" t="s">
        <v>304</v>
      </c>
      <c r="C67" s="81"/>
      <c r="D67" s="81"/>
      <c r="E67" s="81"/>
      <c r="F67" s="82"/>
      <c r="G67" s="196"/>
    </row>
    <row r="68" spans="1:7" x14ac:dyDescent="0.2">
      <c r="A68" s="84"/>
      <c r="B68" s="209" t="s">
        <v>305</v>
      </c>
      <c r="C68" s="81"/>
      <c r="D68" s="81"/>
      <c r="E68" s="81"/>
      <c r="F68" s="82"/>
      <c r="G68" s="226">
        <f>SUM(G69:G71)</f>
        <v>0</v>
      </c>
    </row>
    <row r="69" spans="1:7" x14ac:dyDescent="0.2">
      <c r="A69" s="84"/>
      <c r="B69" s="81"/>
      <c r="C69" s="81" t="s">
        <v>296</v>
      </c>
      <c r="D69" s="81"/>
      <c r="E69" s="81"/>
      <c r="F69" s="82"/>
      <c r="G69" s="195"/>
    </row>
    <row r="70" spans="1:7" x14ac:dyDescent="0.2">
      <c r="A70" s="84"/>
      <c r="B70" s="81"/>
      <c r="C70" s="81" t="s">
        <v>297</v>
      </c>
      <c r="D70" s="81"/>
      <c r="E70" s="81"/>
      <c r="F70" s="82"/>
      <c r="G70" s="195"/>
    </row>
    <row r="71" spans="1:7" x14ac:dyDescent="0.2">
      <c r="A71" s="84"/>
      <c r="B71" s="81"/>
      <c r="C71" s="81" t="s">
        <v>306</v>
      </c>
      <c r="D71" s="81"/>
      <c r="E71" s="81"/>
      <c r="F71" s="82"/>
      <c r="G71" s="195"/>
    </row>
    <row r="72" spans="1:7" x14ac:dyDescent="0.2">
      <c r="A72" s="84"/>
      <c r="B72" s="209" t="s">
        <v>307</v>
      </c>
      <c r="C72" s="81"/>
      <c r="D72" s="81"/>
      <c r="E72" s="81"/>
      <c r="F72" s="82"/>
      <c r="G72" s="196"/>
    </row>
    <row r="73" spans="1:7" x14ac:dyDescent="0.2">
      <c r="A73" s="84"/>
      <c r="B73" s="209" t="s">
        <v>308</v>
      </c>
      <c r="C73" s="81"/>
      <c r="D73" s="81"/>
      <c r="E73" s="81"/>
      <c r="F73" s="82"/>
      <c r="G73" s="226">
        <f>SUM(G74:G75)</f>
        <v>0</v>
      </c>
    </row>
    <row r="74" spans="1:7" x14ac:dyDescent="0.2">
      <c r="A74" s="84"/>
      <c r="B74" s="209"/>
      <c r="C74" s="81" t="s">
        <v>309</v>
      </c>
      <c r="D74" s="81"/>
      <c r="E74" s="81"/>
      <c r="F74" s="82"/>
      <c r="G74" s="195"/>
    </row>
    <row r="75" spans="1:7" x14ac:dyDescent="0.2">
      <c r="A75" s="84"/>
      <c r="B75" s="209"/>
      <c r="C75" s="81" t="s">
        <v>310</v>
      </c>
      <c r="D75" s="81"/>
      <c r="E75" s="81"/>
      <c r="F75" s="82"/>
      <c r="G75" s="195"/>
    </row>
    <row r="76" spans="1:7" x14ac:dyDescent="0.2">
      <c r="A76" s="84"/>
      <c r="B76" s="209" t="s">
        <v>311</v>
      </c>
      <c r="C76" s="81"/>
      <c r="D76" s="81"/>
      <c r="E76" s="81"/>
      <c r="F76" s="82"/>
      <c r="G76" s="196"/>
    </row>
    <row r="77" spans="1:7" ht="15" x14ac:dyDescent="0.2">
      <c r="A77" s="223" t="s">
        <v>312</v>
      </c>
      <c r="B77" s="209"/>
      <c r="C77" s="81"/>
      <c r="D77" s="81"/>
      <c r="E77" s="81"/>
      <c r="F77" s="82"/>
      <c r="G77" s="225">
        <f>G41+G56+G65</f>
        <v>0</v>
      </c>
    </row>
  </sheetData>
  <sheetProtection algorithmName="SHA-512" hashValue="G8FLtXWHqQUOB1JsApMUwp7PTqYurVvbiKmreKxsFeFeqBbM3ZGDMq/LiKl9Qj1+suEda9xhPVrm4DBYTwhY8Q==" saltValue="To1vZfPElGfj2tr8Z5oLwQ==" spinCount="100000" sheet="1" objects="1" scenarios="1"/>
  <protectedRanges>
    <protectedRange sqref="G28:G29 G31" name="Rango2_1"/>
    <protectedRange sqref="G21:G22" name="Rango3_1"/>
    <protectedRange sqref="G44" name="Rango4_2"/>
    <protectedRange sqref="G36:G37" name="Rango6_1"/>
  </protectedRanges>
  <mergeCells count="5">
    <mergeCell ref="A19:F19"/>
    <mergeCell ref="A11:G11"/>
    <mergeCell ref="A13:G13"/>
    <mergeCell ref="A40:F40"/>
    <mergeCell ref="B16:E16"/>
  </mergeCells>
  <pageMargins left="0.7" right="0.7" top="0.75" bottom="0.75" header="0.3" footer="0.3"/>
  <pageSetup paperSize="9" scale="7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G15"/>
  <sheetViews>
    <sheetView showGridLines="0" workbookViewId="0">
      <selection activeCell="E4" sqref="E4"/>
    </sheetView>
  </sheetViews>
  <sheetFormatPr baseColWidth="10" defaultRowHeight="12.75" x14ac:dyDescent="0.2"/>
  <cols>
    <col min="1" max="1" width="11.42578125" style="99"/>
    <col min="2" max="2" width="55.85546875" style="99" customWidth="1"/>
    <col min="3" max="3" width="29" style="99" customWidth="1"/>
    <col min="4" max="4" width="11.42578125" style="99"/>
    <col min="5" max="5" width="15.42578125" style="99" customWidth="1"/>
    <col min="6" max="6" width="17" style="99" customWidth="1"/>
    <col min="7" max="16384" width="11.42578125" style="99"/>
  </cols>
  <sheetData>
    <row r="1" spans="1:7" ht="13.5" thickBot="1" x14ac:dyDescent="0.25"/>
    <row r="2" spans="1:7" ht="26.25" customHeight="1" thickBot="1" x14ac:dyDescent="0.25">
      <c r="A2" s="529" t="s">
        <v>133</v>
      </c>
      <c r="B2" s="530"/>
      <c r="C2" s="531"/>
    </row>
    <row r="3" spans="1:7" ht="32.25" thickBot="1" x14ac:dyDescent="0.25">
      <c r="A3" s="102" t="s">
        <v>116</v>
      </c>
      <c r="B3" s="103" t="s">
        <v>117</v>
      </c>
      <c r="C3" s="103" t="s">
        <v>118</v>
      </c>
    </row>
    <row r="4" spans="1:7" ht="45.75" thickBot="1" x14ac:dyDescent="0.25">
      <c r="A4" s="97" t="s">
        <v>140</v>
      </c>
      <c r="B4" s="97" t="s">
        <v>347</v>
      </c>
      <c r="C4" s="107"/>
    </row>
    <row r="5" spans="1:7" ht="43.5" thickBot="1" x14ac:dyDescent="0.25">
      <c r="A5" s="98">
        <v>740</v>
      </c>
      <c r="B5" s="98" t="s">
        <v>348</v>
      </c>
      <c r="C5" s="108"/>
    </row>
    <row r="6" spans="1:7" ht="41.25" thickBot="1" x14ac:dyDescent="0.25">
      <c r="A6" s="97" t="s">
        <v>119</v>
      </c>
      <c r="B6" s="97" t="s">
        <v>349</v>
      </c>
      <c r="C6" s="107"/>
    </row>
    <row r="7" spans="1:7" ht="28.5" thickBot="1" x14ac:dyDescent="0.25">
      <c r="A7" s="98">
        <v>60</v>
      </c>
      <c r="B7" s="98" t="s">
        <v>350</v>
      </c>
      <c r="C7" s="108"/>
    </row>
    <row r="8" spans="1:7" ht="66.75" thickBot="1" x14ac:dyDescent="0.25">
      <c r="A8" s="97">
        <v>62</v>
      </c>
      <c r="B8" s="97" t="s">
        <v>351</v>
      </c>
      <c r="C8" s="107"/>
    </row>
    <row r="9" spans="1:7" ht="28.5" thickBot="1" x14ac:dyDescent="0.25">
      <c r="A9" s="98">
        <v>631</v>
      </c>
      <c r="B9" s="98" t="s">
        <v>352</v>
      </c>
      <c r="C9" s="108"/>
    </row>
    <row r="10" spans="1:7" ht="16.5" thickBot="1" x14ac:dyDescent="0.25">
      <c r="A10" s="532" t="s">
        <v>120</v>
      </c>
      <c r="B10" s="533"/>
      <c r="C10" s="107">
        <f>SUM(C4:C6)-SUM(C7:C9)</f>
        <v>0</v>
      </c>
    </row>
    <row r="11" spans="1:7" ht="15" x14ac:dyDescent="0.2">
      <c r="A11" s="104"/>
      <c r="D11" s="105" t="s">
        <v>121</v>
      </c>
      <c r="E11" s="105" t="s">
        <v>125</v>
      </c>
      <c r="F11" s="105" t="s">
        <v>110</v>
      </c>
      <c r="G11" s="106" t="s">
        <v>131</v>
      </c>
    </row>
    <row r="12" spans="1:7" x14ac:dyDescent="0.2">
      <c r="D12" s="105" t="s">
        <v>122</v>
      </c>
      <c r="E12" s="105" t="s">
        <v>115</v>
      </c>
      <c r="F12" s="105" t="s">
        <v>123</v>
      </c>
      <c r="G12" s="106" t="s">
        <v>128</v>
      </c>
    </row>
    <row r="13" spans="1:7" x14ac:dyDescent="0.2">
      <c r="D13" s="105"/>
      <c r="E13" s="105" t="s">
        <v>126</v>
      </c>
      <c r="F13" s="105" t="s">
        <v>124</v>
      </c>
      <c r="G13" s="106" t="s">
        <v>129</v>
      </c>
    </row>
    <row r="14" spans="1:7" x14ac:dyDescent="0.2">
      <c r="D14" s="105"/>
      <c r="E14" s="105" t="s">
        <v>127</v>
      </c>
      <c r="F14" s="105"/>
      <c r="G14" s="106" t="s">
        <v>130</v>
      </c>
    </row>
    <row r="15" spans="1:7" x14ac:dyDescent="0.2">
      <c r="D15" s="105"/>
      <c r="E15" s="105" t="s">
        <v>108</v>
      </c>
      <c r="F15" s="105"/>
      <c r="G15" s="105"/>
    </row>
  </sheetData>
  <sheetProtection algorithmName="SHA-512" hashValue="Zn8+XhX7qG08KUQnWQku65C97lKm0bydoM1VAGLlV1GtGN90PCUoU76kq720FhoN6SWa21xwejrDf+0OTlbd/A==" saltValue="U9iU3yibNoOjjrMgjN4D6Q==" spinCount="100000" sheet="1" objects="1" scenarios="1"/>
  <mergeCells count="2">
    <mergeCell ref="A2:C2"/>
    <mergeCell ref="A10:B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2</vt:i4>
      </vt:variant>
    </vt:vector>
  </HeadingPairs>
  <TitlesOfParts>
    <vt:vector size="13" baseType="lpstr">
      <vt:lpstr>Modelo 0.0</vt:lpstr>
      <vt:lpstr>Modelo 0.2</vt:lpstr>
      <vt:lpstr>Modelo 1</vt:lpstr>
      <vt:lpstr>Modelo 2.1.1</vt:lpstr>
      <vt:lpstr>Modelo 2.2</vt:lpstr>
      <vt:lpstr>Modelo 2.3</vt:lpstr>
      <vt:lpstr>Modelo 3.2</vt:lpstr>
      <vt:lpstr>Modelo 3.3</vt:lpstr>
      <vt:lpstr>Valor añadido</vt:lpstr>
      <vt:lpstr>Hoja2</vt:lpstr>
      <vt:lpstr>Hoja1</vt:lpstr>
      <vt:lpstr>'Modelo 0.0'!Área_de_impresión</vt:lpstr>
      <vt:lpstr>'Modelo 0.2'!Área_de_impresión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ccgg209 Christian Garcia Gonzalez tfno:9252 65585</cp:lastModifiedBy>
  <cp:lastPrinted>2023-03-28T05:44:54Z</cp:lastPrinted>
  <dcterms:created xsi:type="dcterms:W3CDTF">1996-11-27T10:00:04Z</dcterms:created>
  <dcterms:modified xsi:type="dcterms:W3CDTF">2023-05-02T07:49:11Z</dcterms:modified>
</cp:coreProperties>
</file>