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jclm.es\AGFP\SC\InformesRacionalizacion\INFORMES 2022\OK DOCM\DESARROLLO SOSTENIBLE\SLVI-Subvs proyectos redes de comunicaciones electrónicas de alta velocidad\"/>
    </mc:Choice>
  </mc:AlternateContent>
  <xr:revisionPtr revIDLastSave="0" documentId="8_{5A575859-5E91-486D-A48E-C60C9FF4A13B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Hoja1" sheetId="1" r:id="rId1"/>
  </sheets>
  <definedNames>
    <definedName name="_xlnm._FilterDatabase" localSheetId="0" hidden="1">Hoja1!$C$3:$N$304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0" i="1" l="1"/>
  <c r="I11" i="1" l="1"/>
  <c r="I9" i="1"/>
  <c r="I6" i="1"/>
  <c r="J1" i="1" l="1"/>
  <c r="I86" i="1" l="1"/>
  <c r="I60" i="1"/>
  <c r="I56" i="1"/>
  <c r="I52" i="1"/>
  <c r="I101" i="1" l="1"/>
  <c r="I268" i="1" l="1"/>
  <c r="I207" i="1"/>
  <c r="I200" i="1"/>
  <c r="I163" i="1"/>
  <c r="I159" i="1"/>
  <c r="I112" i="1"/>
  <c r="I111" i="1"/>
  <c r="I110" i="1"/>
  <c r="I81" i="1"/>
  <c r="I47" i="1"/>
  <c r="I299" i="1"/>
  <c r="I290" i="1"/>
  <c r="I289" i="1"/>
  <c r="I286" i="1"/>
  <c r="I279" i="1"/>
  <c r="I270" i="1"/>
  <c r="I269" i="1"/>
  <c r="I264" i="1"/>
  <c r="I253" i="1"/>
  <c r="I251" i="1"/>
  <c r="I247" i="1"/>
  <c r="I246" i="1"/>
  <c r="I240" i="1"/>
  <c r="I239" i="1"/>
  <c r="I238" i="1"/>
  <c r="I232" i="1"/>
  <c r="I230" i="1"/>
  <c r="I228" i="1"/>
  <c r="I224" i="1"/>
  <c r="I213" i="1"/>
  <c r="I208" i="1"/>
  <c r="I201" i="1"/>
  <c r="I197" i="1"/>
  <c r="I193" i="1"/>
  <c r="I184" i="1"/>
  <c r="I174" i="1"/>
  <c r="I169" i="1"/>
  <c r="I164" i="1"/>
  <c r="I150" i="1"/>
  <c r="I145" i="1"/>
  <c r="I139" i="1"/>
  <c r="I130" i="1"/>
  <c r="I127" i="1"/>
  <c r="I114" i="1"/>
  <c r="I93" i="1"/>
  <c r="I23" i="1"/>
  <c r="I4" i="1"/>
  <c r="I121" i="1" l="1"/>
  <c r="C2" i="1" l="1"/>
  <c r="I88" i="1" l="1"/>
  <c r="I69" i="1"/>
  <c r="I17" i="1" l="1"/>
  <c r="I35" i="1"/>
  <c r="K1" i="1" l="1"/>
  <c r="I28" i="1" l="1"/>
  <c r="I236" i="1" l="1"/>
  <c r="I223" i="1"/>
  <c r="I191" i="1" l="1"/>
  <c r="I168" i="1" l="1"/>
  <c r="I162" i="1"/>
  <c r="I160" i="1"/>
  <c r="I125" i="1" l="1"/>
  <c r="I118" i="1"/>
  <c r="I107" i="1" l="1"/>
  <c r="I105" i="1"/>
  <c r="I90" i="1" l="1"/>
  <c r="I78" i="1" l="1"/>
  <c r="I74" i="1"/>
  <c r="I71" i="1"/>
  <c r="I66" i="1"/>
  <c r="I63" i="1" l="1"/>
  <c r="I48" i="1" l="1"/>
  <c r="I42" i="1"/>
  <c r="I40" i="1"/>
  <c r="I37" i="1" l="1"/>
  <c r="I18" i="1" l="1"/>
  <c r="I143" i="1" l="1"/>
  <c r="I142" i="1"/>
  <c r="I138" i="1"/>
  <c r="I137" i="1"/>
  <c r="I136" i="1"/>
  <c r="I124" i="1"/>
  <c r="I104" i="1"/>
  <c r="I99" i="1"/>
  <c r="I85" i="1"/>
  <c r="I84" i="1"/>
  <c r="I65" i="1"/>
  <c r="I51" i="1"/>
  <c r="I45" i="1"/>
  <c r="I22" i="1"/>
  <c r="I1" i="1" l="1"/>
</calcChain>
</file>

<file path=xl/sharedStrings.xml><?xml version="1.0" encoding="utf-8"?>
<sst xmlns="http://schemas.openxmlformats.org/spreadsheetml/2006/main" count="1404" uniqueCount="765">
  <si>
    <t>PROVINCIA</t>
  </si>
  <si>
    <t>MUNICIPIO</t>
  </si>
  <si>
    <t>LOCALIDAD</t>
  </si>
  <si>
    <t>INE</t>
  </si>
  <si>
    <t>Nombre de zona empresarial y de pequeña industria (ZEPI)</t>
  </si>
  <si>
    <t>Código ZEPI</t>
  </si>
  <si>
    <t>UUII's elegibles en ZES incluidas</t>
  </si>
  <si>
    <t>Albacete</t>
  </si>
  <si>
    <t>INTENSA DESPOBLACIÓN</t>
  </si>
  <si>
    <t>INTERMEDIA AGRÍCOLA</t>
  </si>
  <si>
    <t>Ciudad Real</t>
  </si>
  <si>
    <t>HERENCIA</t>
  </si>
  <si>
    <t>13047000101</t>
  </si>
  <si>
    <t>Área industrial noroeste</t>
  </si>
  <si>
    <t>INTERMEDIA DIVERSIFICADA</t>
  </si>
  <si>
    <t>Montiel</t>
  </si>
  <si>
    <t>MONTIEL</t>
  </si>
  <si>
    <t>13057000101</t>
  </si>
  <si>
    <t>Área de actividad económica noroeste</t>
  </si>
  <si>
    <t>Miguelturra</t>
  </si>
  <si>
    <t>MIGUELTURRA</t>
  </si>
  <si>
    <t>13056000101</t>
  </si>
  <si>
    <t>Polígono Industrial Estación Zodejo</t>
  </si>
  <si>
    <t>PERIURBANA</t>
  </si>
  <si>
    <t>Puertollano</t>
  </si>
  <si>
    <t>PUERTOLLANO</t>
  </si>
  <si>
    <t>13071000401</t>
  </si>
  <si>
    <t>Socuéllamos</t>
  </si>
  <si>
    <t>SOCUÉLLAMOS</t>
  </si>
  <si>
    <t>13078000101</t>
  </si>
  <si>
    <t>Zona Industrial Carretera de las Mesas-Aldevisa</t>
  </si>
  <si>
    <t>Tomelloso</t>
  </si>
  <si>
    <t>TOMELLOSO</t>
  </si>
  <si>
    <t>13082000201</t>
  </si>
  <si>
    <t>Polígono Industrial El Bombo</t>
  </si>
  <si>
    <t>Polígono Industrial Los Portales</t>
  </si>
  <si>
    <t>Cuenca</t>
  </si>
  <si>
    <t>Alarcón</t>
  </si>
  <si>
    <t>ALARCÓN</t>
  </si>
  <si>
    <t>16003000101</t>
  </si>
  <si>
    <t>Área de actividad económica de Alarcón</t>
  </si>
  <si>
    <t>Alberca de Záncara (La)</t>
  </si>
  <si>
    <t>ALBERCA DE ZÁNCARA (LA)</t>
  </si>
  <si>
    <t>16007000101</t>
  </si>
  <si>
    <t>Barajas de Melo</t>
  </si>
  <si>
    <t>BARAJAS DE MELO</t>
  </si>
  <si>
    <t>16027000101</t>
  </si>
  <si>
    <t>Buenache de la Sierra</t>
  </si>
  <si>
    <t>BUENACHE DE LA SIERRA</t>
  </si>
  <si>
    <t>16040000101</t>
  </si>
  <si>
    <t>Área de actividad económica de Buenache de la Sierra</t>
  </si>
  <si>
    <t>EXTREMA DESPOBLACIÓN</t>
  </si>
  <si>
    <t>Campillo de Altobuey</t>
  </si>
  <si>
    <t>CAMPILLO DE ALTOBUEY</t>
  </si>
  <si>
    <t>16042000101</t>
  </si>
  <si>
    <t>Polígono Industrial El Salobral</t>
  </si>
  <si>
    <t>Cardenete</t>
  </si>
  <si>
    <t>CARDENETE</t>
  </si>
  <si>
    <t>16056000101</t>
  </si>
  <si>
    <t>Polígono Industrial La Cabezuela</t>
  </si>
  <si>
    <t>Honrubia</t>
  </si>
  <si>
    <t>HONRUBIA</t>
  </si>
  <si>
    <t>16102000101</t>
  </si>
  <si>
    <t>Polígono Industrial de Honrubia</t>
  </si>
  <si>
    <t>Hontanaya</t>
  </si>
  <si>
    <t>HONTANAYA</t>
  </si>
  <si>
    <t>16103000101</t>
  </si>
  <si>
    <t>Mariana</t>
  </si>
  <si>
    <t>MARIANA</t>
  </si>
  <si>
    <t>16122000101</t>
  </si>
  <si>
    <t>Mota del Cuervo</t>
  </si>
  <si>
    <t>MOTA DEL CUERVO</t>
  </si>
  <si>
    <t>16133000101</t>
  </si>
  <si>
    <t>Zona industrial este</t>
  </si>
  <si>
    <t>Osa de la Vega</t>
  </si>
  <si>
    <t>OSA DE LA VEGA</t>
  </si>
  <si>
    <t>16145000101</t>
  </si>
  <si>
    <t>Área de activicad económica Osa de la Vega</t>
  </si>
  <si>
    <t>Pedernoso (El)</t>
  </si>
  <si>
    <t>PEDERNOSO (EL)</t>
  </si>
  <si>
    <t>16153000101</t>
  </si>
  <si>
    <t>Sisante</t>
  </si>
  <si>
    <t>SISANTE</t>
  </si>
  <si>
    <t>16198000101</t>
  </si>
  <si>
    <t>Polígono Industrial La Losilla</t>
  </si>
  <si>
    <t>Área de actividad económica este de Sisante</t>
  </si>
  <si>
    <t>Tébar</t>
  </si>
  <si>
    <t>TÉBAR</t>
  </si>
  <si>
    <t>16204000101</t>
  </si>
  <si>
    <t>Área de actividad económica sur de Tébar</t>
  </si>
  <si>
    <t>Valverde de Júcar</t>
  </si>
  <si>
    <t>VALVERDE DE JÚCAR</t>
  </si>
  <si>
    <t>16236000101</t>
  </si>
  <si>
    <t>Polígono Industrial Valverde de Júcar</t>
  </si>
  <si>
    <t>Vega del Codorno</t>
  </si>
  <si>
    <t>VEGA DEL CODORNO</t>
  </si>
  <si>
    <t>16239000201</t>
  </si>
  <si>
    <t>Área de actividad económica de Vega del Codorno</t>
  </si>
  <si>
    <t>Villanueva de la Jara</t>
  </si>
  <si>
    <t>VILLANUEVA DE LA JARA</t>
  </si>
  <si>
    <t>16251000401</t>
  </si>
  <si>
    <t>Área de actividad económica oeste de Villanueva de la Jara</t>
  </si>
  <si>
    <t>Área de actividad económica este de Villanueva de la Jara</t>
  </si>
  <si>
    <t>Guadalajara</t>
  </si>
  <si>
    <t>Mondéjar</t>
  </si>
  <si>
    <t>MONDÉJAR</t>
  </si>
  <si>
    <t>19192000101</t>
  </si>
  <si>
    <t>Área  de actividad económica de Mondéjar</t>
  </si>
  <si>
    <t>Toledo</t>
  </si>
  <si>
    <t>Alameda de la Sagra</t>
  </si>
  <si>
    <t>ALAMEDA DE LA SAGRA</t>
  </si>
  <si>
    <t>45002000101</t>
  </si>
  <si>
    <t>Área de actividad económica de Alameda de la Sagra</t>
  </si>
  <si>
    <t>Almorox</t>
  </si>
  <si>
    <t>ALMOROX</t>
  </si>
  <si>
    <t>45013000101</t>
  </si>
  <si>
    <t>Polígono Industrial Tinaco</t>
  </si>
  <si>
    <t>Añover de Tajo</t>
  </si>
  <si>
    <t>AÑOVER DE TAJO</t>
  </si>
  <si>
    <t>45014000101</t>
  </si>
  <si>
    <t>Área industrial de Añover de Tajo</t>
  </si>
  <si>
    <t>Barcience</t>
  </si>
  <si>
    <t>BARCIENCE</t>
  </si>
  <si>
    <t>45018000101</t>
  </si>
  <si>
    <t>Área de actividad económica de Barcience</t>
  </si>
  <si>
    <t>Calera y Chozas</t>
  </si>
  <si>
    <t>CALERA Y CHOZAS</t>
  </si>
  <si>
    <t>45028000201</t>
  </si>
  <si>
    <t>Área industrial oeste de Calera y Chozas</t>
  </si>
  <si>
    <t>Cobeja</t>
  </si>
  <si>
    <t>COBEJA</t>
  </si>
  <si>
    <t>45051000101</t>
  </si>
  <si>
    <t>Polígono Industrial Urbano 4H (Cobeja)</t>
  </si>
  <si>
    <t>Dosbarrios</t>
  </si>
  <si>
    <t>DOSBARRIOS</t>
  </si>
  <si>
    <t>45059000101</t>
  </si>
  <si>
    <t>Polígono Industrial de Dosbarrios</t>
  </si>
  <si>
    <t>EN RIESGO</t>
  </si>
  <si>
    <t>Guardia (La)</t>
  </si>
  <si>
    <t>GUARDIA (LA)</t>
  </si>
  <si>
    <t>45071000101</t>
  </si>
  <si>
    <t>Polígono Industrial Sector 3</t>
  </si>
  <si>
    <t>Lominchar</t>
  </si>
  <si>
    <t>LOMINCHAR</t>
  </si>
  <si>
    <t>45085000101</t>
  </si>
  <si>
    <t xml:space="preserve">Polígono Industrial Las Vallecanas  </t>
  </si>
  <si>
    <t>Área industrial oeste de Lominchar</t>
  </si>
  <si>
    <t>Magán</t>
  </si>
  <si>
    <t>MAGÁN</t>
  </si>
  <si>
    <t>45088000101</t>
  </si>
  <si>
    <t>Polígono industrial Hipopótamo</t>
  </si>
  <si>
    <t>Mazarambroz</t>
  </si>
  <si>
    <t>MAZARAMBROZ</t>
  </si>
  <si>
    <t>45096000201</t>
  </si>
  <si>
    <t>Área de actividad económica este de Mazarambroz</t>
  </si>
  <si>
    <t>Novés</t>
  </si>
  <si>
    <t>NOVÉS</t>
  </si>
  <si>
    <t>45118000101</t>
  </si>
  <si>
    <t>Área industrial este de Novés</t>
  </si>
  <si>
    <t>Numancia de la Sagra</t>
  </si>
  <si>
    <t>NUMANCIA DE LA SAGRA</t>
  </si>
  <si>
    <t>45119000101</t>
  </si>
  <si>
    <t>Polígono Industrial La Sagra</t>
  </si>
  <si>
    <t>Olías del Rey</t>
  </si>
  <si>
    <t>OLÍAS DEL REY</t>
  </si>
  <si>
    <t>45122000101</t>
  </si>
  <si>
    <t>Polígono Industrial Sector 14-2</t>
  </si>
  <si>
    <t>Polígono industrial Las Suertes -Área industrial norte</t>
  </si>
  <si>
    <t>Pulgar</t>
  </si>
  <si>
    <t>PULGAR</t>
  </si>
  <si>
    <t>45140000101</t>
  </si>
  <si>
    <t>Polígono Industrial El Molinillo</t>
  </si>
  <si>
    <t>San Bartolomé de las Abiertas</t>
  </si>
  <si>
    <t>SAN BARTOLOMÉ DE LAS ABIERTAS</t>
  </si>
  <si>
    <t>45150000101</t>
  </si>
  <si>
    <t>Área de actividad económica de San Bartolomé de las Abiertas</t>
  </si>
  <si>
    <t>Santa Cruz de la Zarza</t>
  </si>
  <si>
    <t>SANTA CRUZ DE LA ZARZA</t>
  </si>
  <si>
    <t>45156000101</t>
  </si>
  <si>
    <t>Área industrial sur</t>
  </si>
  <si>
    <t>Seseña</t>
  </si>
  <si>
    <t>ESTACIÓN (LA)</t>
  </si>
  <si>
    <t>45161000201</t>
  </si>
  <si>
    <t>Polígono Industrial La Estación</t>
  </si>
  <si>
    <t>Villaluenga de la Sagra</t>
  </si>
  <si>
    <t>VILLALUENGA DE LA SAGRA</t>
  </si>
  <si>
    <t>45188000101</t>
  </si>
  <si>
    <t>Villaminaya</t>
  </si>
  <si>
    <t>VILLAMINAYA</t>
  </si>
  <si>
    <t>45190000101</t>
  </si>
  <si>
    <t>Polígono Industrial La Dehesilla</t>
  </si>
  <si>
    <t>Villarrubia de Santiago</t>
  </si>
  <si>
    <t>VILLARRUBIA DE SANTIAGO</t>
  </si>
  <si>
    <t>45195000101</t>
  </si>
  <si>
    <t>Polígono Industrial El Llano</t>
  </si>
  <si>
    <t>Yepes</t>
  </si>
  <si>
    <t>YEPES</t>
  </si>
  <si>
    <t>45202000101</t>
  </si>
  <si>
    <t>Polígono Industrial El Lomo</t>
  </si>
  <si>
    <t>Cuerva</t>
  </si>
  <si>
    <t>CUERVA</t>
  </si>
  <si>
    <t>45055000101</t>
  </si>
  <si>
    <t>Polígono Industrial La Rinconada</t>
  </si>
  <si>
    <t>Agudo</t>
  </si>
  <si>
    <t>AGUDO</t>
  </si>
  <si>
    <t>13002000101</t>
  </si>
  <si>
    <t>Polígono Industrial de Agudo</t>
  </si>
  <si>
    <t>Huete</t>
  </si>
  <si>
    <t>HUETE</t>
  </si>
  <si>
    <t>16112000501</t>
  </si>
  <si>
    <t>Zona Industrial UR-1</t>
  </si>
  <si>
    <t>Guadamur</t>
  </si>
  <si>
    <t>GUADAMUR</t>
  </si>
  <si>
    <t>45070000101</t>
  </si>
  <si>
    <t>Polígono Industrial Guadamur</t>
  </si>
  <si>
    <t>Navalmorales (Los)</t>
  </si>
  <si>
    <t>NAVALMORALES (LOS)</t>
  </si>
  <si>
    <t>45112000101</t>
  </si>
  <si>
    <t>Polígono Industrial Los Navalmorales</t>
  </si>
  <si>
    <t>Polígono Industrial Fuente de los Panaderos</t>
  </si>
  <si>
    <t>Orgaz</t>
  </si>
  <si>
    <t>ORGAZ</t>
  </si>
  <si>
    <t>45124000201</t>
  </si>
  <si>
    <t>Santa Olalla</t>
  </si>
  <si>
    <t>SANTA OLALLA</t>
  </si>
  <si>
    <t>45158000101</t>
  </si>
  <si>
    <t>Polígono Industrial de Santa Olalla</t>
  </si>
  <si>
    <t>Noblejas</t>
  </si>
  <si>
    <t>NOBLEJAS</t>
  </si>
  <si>
    <t>45115000101</t>
  </si>
  <si>
    <t>Polígono Industrial Los Majanos</t>
  </si>
  <si>
    <t>Ontígola</t>
  </si>
  <si>
    <t>ONTÍGOLA</t>
  </si>
  <si>
    <t>45123000101</t>
  </si>
  <si>
    <t>Polígono Industrial Ontígola</t>
  </si>
  <si>
    <t>Mocejón</t>
  </si>
  <si>
    <t>MOCEJÓN</t>
  </si>
  <si>
    <t>45102000201</t>
  </si>
  <si>
    <t>Polígono Industrial Toledo II</t>
  </si>
  <si>
    <t>Yeles</t>
  </si>
  <si>
    <t>YELES</t>
  </si>
  <si>
    <t>Polígono Industrial El Pocito y Espantabolas</t>
  </si>
  <si>
    <t>Polígono Industrial La Explanada</t>
  </si>
  <si>
    <t>Esquivias</t>
  </si>
  <si>
    <t>ESQUIVIAS</t>
  </si>
  <si>
    <t>45064000101</t>
  </si>
  <si>
    <t>Polígono Industrial Sectores 10-11 (Esquivias)</t>
  </si>
  <si>
    <t>Zona Industrial Esquivias Norte</t>
  </si>
  <si>
    <t>Polígono Industrial Aser (Esquivias)</t>
  </si>
  <si>
    <t>Motilla del Palancar</t>
  </si>
  <si>
    <t>MOTILLA DEL PALANCAR</t>
  </si>
  <si>
    <t>16134000101</t>
  </si>
  <si>
    <t>Polígono Industrial de Motilla del Palancar</t>
  </si>
  <si>
    <t>Zona Industrial Motilla Suroeste</t>
  </si>
  <si>
    <t>Polígono Industrial Las Lomas</t>
  </si>
  <si>
    <t>Polígono Industrial La Serna</t>
  </si>
  <si>
    <t>Pedroñeras (Las)</t>
  </si>
  <si>
    <t>PEDROÑERAS (LAS)</t>
  </si>
  <si>
    <t>16154000101</t>
  </si>
  <si>
    <t>Polígono Industrial Horado Blanco</t>
  </si>
  <si>
    <t>Polígono Industrial Sector 6</t>
  </si>
  <si>
    <t>Almagro</t>
  </si>
  <si>
    <t>ALMAGRO</t>
  </si>
  <si>
    <t>13013000101</t>
  </si>
  <si>
    <t>Polígono Industrial El Cerrillo del Villar</t>
  </si>
  <si>
    <t>Bargas</t>
  </si>
  <si>
    <t>BARGAS</t>
  </si>
  <si>
    <t>45019000101</t>
  </si>
  <si>
    <t>Polígono Industrial Bargas</t>
  </si>
  <si>
    <t>Bolaños de Calatrava</t>
  </si>
  <si>
    <t>BOLAÑOS DE CALATRAVA</t>
  </si>
  <si>
    <t>13023000101</t>
  </si>
  <si>
    <t>Ocaña</t>
  </si>
  <si>
    <t>OCAÑA</t>
  </si>
  <si>
    <t>45121000101</t>
  </si>
  <si>
    <t>Polígono Industrial Ocaña</t>
  </si>
  <si>
    <t>Alovera</t>
  </si>
  <si>
    <t>ALOVERA</t>
  </si>
  <si>
    <t>19024000101</t>
  </si>
  <si>
    <t>Polígono Zona Industrial I3 (Alovera)</t>
  </si>
  <si>
    <t>Campo de Criptana</t>
  </si>
  <si>
    <t>CAMPO DE CRIPTANA</t>
  </si>
  <si>
    <t>13028000201</t>
  </si>
  <si>
    <t>Polígono Industrial Pozo Hondo</t>
  </si>
  <si>
    <t>Solana (La)</t>
  </si>
  <si>
    <t>SOLANA (LA)</t>
  </si>
  <si>
    <t>13079000101</t>
  </si>
  <si>
    <t>Tarancón</t>
  </si>
  <si>
    <t>TARANCÓN</t>
  </si>
  <si>
    <t>16203000101</t>
  </si>
  <si>
    <t>Zona Industrial Tarancón Este</t>
  </si>
  <si>
    <t>Roda (La)</t>
  </si>
  <si>
    <t>RODA (LA)</t>
  </si>
  <si>
    <t>02069000101</t>
  </si>
  <si>
    <t>Zona Industrial La Roda</t>
  </si>
  <si>
    <t>Daimiel</t>
  </si>
  <si>
    <t>DAIMIEL</t>
  </si>
  <si>
    <t>13039000101</t>
  </si>
  <si>
    <t>Polígono Industrial El Campillo</t>
  </si>
  <si>
    <t>URBANIZACIÓN EL QUIÑÓN</t>
  </si>
  <si>
    <t>45161000302</t>
  </si>
  <si>
    <t>Polígono Industrial Los Pontones</t>
  </si>
  <si>
    <t>Valdepeñas</t>
  </si>
  <si>
    <t>VALDEPEÑAS</t>
  </si>
  <si>
    <t>13087000102</t>
  </si>
  <si>
    <t>Alcázar de San Juan</t>
  </si>
  <si>
    <t>ALCÁZAR DE SAN JUAN</t>
  </si>
  <si>
    <t>13005000201</t>
  </si>
  <si>
    <t>Polígono Industrial Zona 30 del PGOU</t>
  </si>
  <si>
    <t>Polígono Industrial La Nava</t>
  </si>
  <si>
    <t>TOLEDO</t>
  </si>
  <si>
    <t>45168000103</t>
  </si>
  <si>
    <t>Polígono Industrial de Benquerencia</t>
  </si>
  <si>
    <t>GUADALAJARA</t>
  </si>
  <si>
    <t>19130000101</t>
  </si>
  <si>
    <t>Zona industrial sureste de Guadalajara</t>
  </si>
  <si>
    <t>Polígono Industrial El Henares</t>
  </si>
  <si>
    <t>Habitantes municipio</t>
  </si>
  <si>
    <t/>
  </si>
  <si>
    <t>Códigos de zonas elegibles incluidas según consulta SETID (ZES)</t>
  </si>
  <si>
    <t xml:space="preserve"> </t>
  </si>
  <si>
    <t>Código ZES incluidos en la ZEPI</t>
  </si>
  <si>
    <t xml:space="preserve">Tipo de zona (Ley 2/2021 y Decreto 108/2021) </t>
  </si>
  <si>
    <t>Total UUII's elegibles en ZEPI</t>
  </si>
  <si>
    <t>CLMZEPI-13047000000-2022-01</t>
  </si>
  <si>
    <t>CLMZEPI-13057000000-2022-01</t>
  </si>
  <si>
    <t>CLMZEPI-13056000000-2022-01</t>
  </si>
  <si>
    <t>CLMZEPI-13082000000-2022-01</t>
  </si>
  <si>
    <t>13047000000-2022-000044</t>
  </si>
  <si>
    <t>13047000000-2022-000115</t>
  </si>
  <si>
    <t>13047000000-2022-000041</t>
  </si>
  <si>
    <t>13057000000-2022-000002</t>
  </si>
  <si>
    <t>13057000000-2022-000008</t>
  </si>
  <si>
    <t>13056000000-2022-000096</t>
  </si>
  <si>
    <t>13056000000-2022-000021</t>
  </si>
  <si>
    <t>13056000000-2022-000091</t>
  </si>
  <si>
    <t>13056000000-2022-000099</t>
  </si>
  <si>
    <t>13056000000-2022-000098</t>
  </si>
  <si>
    <t>13056000000-2022-000101</t>
  </si>
  <si>
    <t>CLMZEPI-13071000000-2022-01</t>
  </si>
  <si>
    <t>Complejo Industrial Repsol- PI Sepes</t>
  </si>
  <si>
    <t>13071000000-2022-000064</t>
  </si>
  <si>
    <t>13071000000-2022-000057</t>
  </si>
  <si>
    <t>13078000000-2022-000093</t>
  </si>
  <si>
    <t>CLMZEPI-13078000000-2022-02</t>
  </si>
  <si>
    <t>13082000000-2022-000007</t>
  </si>
  <si>
    <t>13082000000-2022-000228</t>
  </si>
  <si>
    <t>13082000000-2022-000330</t>
  </si>
  <si>
    <t>13082000000-2022-000056</t>
  </si>
  <si>
    <t>13082000000-2022-000055</t>
  </si>
  <si>
    <t>13082000000-2022-000175</t>
  </si>
  <si>
    <t>13082000000-2022-000322</t>
  </si>
  <si>
    <t>13082000000-2022-000323</t>
  </si>
  <si>
    <t>13082000000-2022-000180</t>
  </si>
  <si>
    <t>13082000000-2022-000324</t>
  </si>
  <si>
    <t>13082000000-2022-000182p</t>
  </si>
  <si>
    <t>13082000000-2022-000065p</t>
  </si>
  <si>
    <t>CLMZEPI-16003000000-2022-01</t>
  </si>
  <si>
    <t>16003000000-2022-000018</t>
  </si>
  <si>
    <t>16003000000-2022-000034</t>
  </si>
  <si>
    <t>16003000000-2022-000030</t>
  </si>
  <si>
    <t>CLMZEPI-16007000000-2022-01</t>
  </si>
  <si>
    <t>CLMZEPI-16027000000-2022-01</t>
  </si>
  <si>
    <t>CLMZEPI-16040000000-2022-01</t>
  </si>
  <si>
    <t>Polígono Industrial Carrera Ancha y zona industrial Bodega</t>
  </si>
  <si>
    <t>16007000000-2022-000019</t>
  </si>
  <si>
    <t>16007000000-2022-000006</t>
  </si>
  <si>
    <t>16027000000-2022-000055</t>
  </si>
  <si>
    <t>16027000000-2022-000051</t>
  </si>
  <si>
    <t>16027000000-2022-000015</t>
  </si>
  <si>
    <t>Zona industrial y polígono de Barajas de Melo</t>
  </si>
  <si>
    <t>16040000000-2022-000015</t>
  </si>
  <si>
    <t>16040000000-2022-000005p</t>
  </si>
  <si>
    <t>CLMZEPI-16042000000-2022-01</t>
  </si>
  <si>
    <t>CLMZEPI-16122000000-2022-01</t>
  </si>
  <si>
    <t>16042000000-2022-000006</t>
  </si>
  <si>
    <t>16056000000-2022-000014</t>
  </si>
  <si>
    <t>CLMZEPI-16056000000-2022-01</t>
  </si>
  <si>
    <t>16056000000-2022-000023</t>
  </si>
  <si>
    <t>16056000000-2022-000022</t>
  </si>
  <si>
    <t>16102000000-2022-000001</t>
  </si>
  <si>
    <t>CLMZEPI-16103000000-2022-01</t>
  </si>
  <si>
    <t>16103000000-2022-000001</t>
  </si>
  <si>
    <t>16122000000-2022-000005</t>
  </si>
  <si>
    <t>16122000000-2022-000017</t>
  </si>
  <si>
    <t>16122000000-2022-000022</t>
  </si>
  <si>
    <t>16122000000-2022-000016</t>
  </si>
  <si>
    <t xml:space="preserve">Tipo de zona </t>
  </si>
  <si>
    <t>A Blanca</t>
  </si>
  <si>
    <t>CLMZEPI-16133000000-2022-01</t>
  </si>
  <si>
    <t>16133000000-2022-000003</t>
  </si>
  <si>
    <t>16133000000-2022-000039</t>
  </si>
  <si>
    <t>CLMZEPI-16145000000-2022-01</t>
  </si>
  <si>
    <t>16145000000-2022-000003</t>
  </si>
  <si>
    <t>CLMZEPI-16153000000-2022-01</t>
  </si>
  <si>
    <t>16153000000-2022-000002</t>
  </si>
  <si>
    <t>16153000000-2022-000026</t>
  </si>
  <si>
    <t>Área de actividad económica</t>
  </si>
  <si>
    <t>16153000000-2022-000014</t>
  </si>
  <si>
    <t>CLMZEPI-16198000000-2022-01</t>
  </si>
  <si>
    <t>CLMZEPI-16204000000-2022-01</t>
  </si>
  <si>
    <t>16198000000-2022-000090</t>
  </si>
  <si>
    <t>16198000000-2022-000088</t>
  </si>
  <si>
    <t>16198000000-2022-000091</t>
  </si>
  <si>
    <t>CLMZEPI-16198000000-2022-02</t>
  </si>
  <si>
    <t>CLMZEPI-16251000000-2022-02</t>
  </si>
  <si>
    <t>16198000000-2022-000039</t>
  </si>
  <si>
    <t>16198000000-2022-000041</t>
  </si>
  <si>
    <t>16198000000-2022-000066</t>
  </si>
  <si>
    <t>16198000000-2022-000043</t>
  </si>
  <si>
    <t>16204000000-2022-000018</t>
  </si>
  <si>
    <t>16204000000-2022-000021</t>
  </si>
  <si>
    <t>16204000000-2022-000008</t>
  </si>
  <si>
    <t>CLMZEPI-16251000000-2022-01</t>
  </si>
  <si>
    <t>CLMZEPI-16236000000-2022-01</t>
  </si>
  <si>
    <t>16236000000-2022-000014</t>
  </si>
  <si>
    <t>16236000000-2022-000013</t>
  </si>
  <si>
    <t>16236000000-2022-000020</t>
  </si>
  <si>
    <t>16239000000-2022-000014</t>
  </si>
  <si>
    <t>CLMZEPI-16239000000-2022-01</t>
  </si>
  <si>
    <t>16251000000-2022-000028</t>
  </si>
  <si>
    <t>16251000000-2022-000014</t>
  </si>
  <si>
    <t>16251000000-2022-000012</t>
  </si>
  <si>
    <t>CLMZEPI-19192000000-2022-01</t>
  </si>
  <si>
    <t>19192000000-2022-000001</t>
  </si>
  <si>
    <t>19192000000-2022-000008</t>
  </si>
  <si>
    <t>19192000000-2022-000033</t>
  </si>
  <si>
    <t>CLMZEPI-45002000000-2022-01</t>
  </si>
  <si>
    <t>CLMZEPI-45013000000-2022-01</t>
  </si>
  <si>
    <t>45002000000-2022-000007</t>
  </si>
  <si>
    <t>45002000000-2022-000009</t>
  </si>
  <si>
    <t>45002000000-2022-000005</t>
  </si>
  <si>
    <t>45002000000-2022-000001</t>
  </si>
  <si>
    <t>45002000000-2022-000006</t>
  </si>
  <si>
    <t>45002000000-2022-000015</t>
  </si>
  <si>
    <t>45013000000-2022-000006</t>
  </si>
  <si>
    <t>45013000000-2022-000002</t>
  </si>
  <si>
    <t>CLMZEPI-45014000000-2022-01</t>
  </si>
  <si>
    <t>CLMZEPI-45018000000-2022-01</t>
  </si>
  <si>
    <t>CLMZEPI-45028000000-2022-01</t>
  </si>
  <si>
    <t>CLMZEPI-45051000000-2022-01</t>
  </si>
  <si>
    <t>45014000000-2022-000014</t>
  </si>
  <si>
    <t>45014000000-2022-000013</t>
  </si>
  <si>
    <t>45014000000-2022-000010</t>
  </si>
  <si>
    <t>45018000000-2022-000002</t>
  </si>
  <si>
    <t>45028000000-2022-000105</t>
  </si>
  <si>
    <t>45028000000-2022-000091</t>
  </si>
  <si>
    <t>CLMZEPI-45085000000-2022-01</t>
  </si>
  <si>
    <t>CLMZEPI-45088000000-2022-01</t>
  </si>
  <si>
    <t>CLMZEPI-45096000000-2022-01</t>
  </si>
  <si>
    <t>45051000000-2022-000002</t>
  </si>
  <si>
    <t>45051000000-2022-000009</t>
  </si>
  <si>
    <t>CLMZEPI-45059000000-2022-01</t>
  </si>
  <si>
    <t>45059000000-2022-000013</t>
  </si>
  <si>
    <t>CLMZEPI-45071000000-2022-01</t>
  </si>
  <si>
    <t>CLMZEPI-45122000000-2022-01</t>
  </si>
  <si>
    <t>45071000000-2022-000013</t>
  </si>
  <si>
    <t>45085000000-2022-000015</t>
  </si>
  <si>
    <t>45085000000-2022-000022</t>
  </si>
  <si>
    <t>CLMZEPI-45085000000-2022-02</t>
  </si>
  <si>
    <t>45085000000-2022-000012</t>
  </si>
  <si>
    <t>45085000000-2022-000009</t>
  </si>
  <si>
    <t>45085000000-2022-000021</t>
  </si>
  <si>
    <t>45085000000-2022-000008</t>
  </si>
  <si>
    <t>CLMZEPI-45122000000-2022-02</t>
  </si>
  <si>
    <t>45088000000-2022-000011</t>
  </si>
  <si>
    <t>45088000000-2022-000018</t>
  </si>
  <si>
    <t>45088000000-2022-000017</t>
  </si>
  <si>
    <t>45096000000-2022-000008</t>
  </si>
  <si>
    <t>45096000000-2022-000010p</t>
  </si>
  <si>
    <t>45096000000-2022-000052p</t>
  </si>
  <si>
    <t>CLMZEPI-45118000000-2022-01</t>
  </si>
  <si>
    <t>45118000000-2022-000003</t>
  </si>
  <si>
    <t>CLMZEPI-45119000000-2022-01</t>
  </si>
  <si>
    <t>CLMZEPI-45140000000-2022-01</t>
  </si>
  <si>
    <t>CLMZEPI-45161000000-2022-01</t>
  </si>
  <si>
    <t>CLMZEPI-45190000000-2022-01</t>
  </si>
  <si>
    <t>45119000000-2022-000001</t>
  </si>
  <si>
    <t>45119000000-2022-000002</t>
  </si>
  <si>
    <t>45122000000-2022-000029</t>
  </si>
  <si>
    <t>45122000000-2022-000030</t>
  </si>
  <si>
    <t>45122000000-2022-000045</t>
  </si>
  <si>
    <t>45122000000-2022-000040</t>
  </si>
  <si>
    <t>45122000000-2022-000001</t>
  </si>
  <si>
    <t>45122000000-2022-000002</t>
  </si>
  <si>
    <t>45122000000-2022-000043</t>
  </si>
  <si>
    <t>45122000000-2022-000005</t>
  </si>
  <si>
    <t>45122000000-2022-000042</t>
  </si>
  <si>
    <t>CLMZEPI-45195000000-2022-01</t>
  </si>
  <si>
    <t>45140000000-2022-000002</t>
  </si>
  <si>
    <t>45150000000-2022-000008</t>
  </si>
  <si>
    <t>CLMZEPI-45150000000-2022-01</t>
  </si>
  <si>
    <t>45156000000-2022-000003</t>
  </si>
  <si>
    <t>CLMZEPI-45156000000-2022-01</t>
  </si>
  <si>
    <t>45161000000-2022-000011</t>
  </si>
  <si>
    <t>45161000000-2022-000051</t>
  </si>
  <si>
    <t>45161000000-2022-000062</t>
  </si>
  <si>
    <t>CLMZEPI-45188000000-2022-01</t>
  </si>
  <si>
    <t>45188000000-2022-000002</t>
  </si>
  <si>
    <t>45190000000-2022-000007</t>
  </si>
  <si>
    <t>45190000000-2022-000011</t>
  </si>
  <si>
    <t>45195000000-2022-000013</t>
  </si>
  <si>
    <t>45195000000-2022-000015</t>
  </si>
  <si>
    <t>45195000000-2022-000011</t>
  </si>
  <si>
    <t>45195000000-2022-000012</t>
  </si>
  <si>
    <t>45195000000-2022-000018</t>
  </si>
  <si>
    <t>CLMZEPI-45202000000-2022-01</t>
  </si>
  <si>
    <t>45202000000-2022-000004</t>
  </si>
  <si>
    <t>45202000000-2022-000016</t>
  </si>
  <si>
    <t>45202000000-2022-000019</t>
  </si>
  <si>
    <t>45202000000-2022-000005</t>
  </si>
  <si>
    <t>45202000000-2022-000020</t>
  </si>
  <si>
    <t>45202000000-2022-000018</t>
  </si>
  <si>
    <t>CLMZEPIB-13002000000-2022-01</t>
  </si>
  <si>
    <t>13002000000-2022-000025</t>
  </si>
  <si>
    <t>13002000000-2022-000022</t>
  </si>
  <si>
    <t>CLMZEPIB-16112000000-2022-01</t>
  </si>
  <si>
    <t>16112000000-2022-000006</t>
  </si>
  <si>
    <t>CLMZEPIB-45112000000-2022-01</t>
  </si>
  <si>
    <t>45112000000-2022-000065</t>
  </si>
  <si>
    <t>CLMZEPIB-16134000000-2022-01</t>
  </si>
  <si>
    <t>16134000000-2022-000138</t>
  </si>
  <si>
    <t>16134000000-2022-000142</t>
  </si>
  <si>
    <t>CLMZEPIB-16134000000-2022-02</t>
  </si>
  <si>
    <t>16134000000-2022-000048</t>
  </si>
  <si>
    <t>CLMZEPIB-16134000000-2022-03</t>
  </si>
  <si>
    <t>16134000000-2022-000044</t>
  </si>
  <si>
    <t>16134000000-2022-000029</t>
  </si>
  <si>
    <t>16134000000-2022-000091</t>
  </si>
  <si>
    <t>CLMZEPIB-16133000000-2022-02</t>
  </si>
  <si>
    <t>16133000000-2022-000120</t>
  </si>
  <si>
    <t>16133000000-2022-000099</t>
  </si>
  <si>
    <t>16133000000-2022-000112</t>
  </si>
  <si>
    <t>16133000000-2022-000016</t>
  </si>
  <si>
    <t>16133000000-2022-000041</t>
  </si>
  <si>
    <t>16133000000-2022-000098</t>
  </si>
  <si>
    <t>16133000000-2022-000113</t>
  </si>
  <si>
    <t>16133000000-2022-000105</t>
  </si>
  <si>
    <t>16133000000-2022-000103</t>
  </si>
  <si>
    <t>16133000000-2022-000101p</t>
  </si>
  <si>
    <t>CLMZEPIB-16154000000-2022-01</t>
  </si>
  <si>
    <t>16154000000-2022-000096</t>
  </si>
  <si>
    <t>16154000000-2022-000091</t>
  </si>
  <si>
    <t>16154000000-2022-000115</t>
  </si>
  <si>
    <t>16154000000-2022-000079p</t>
  </si>
  <si>
    <t>16154000000-2022-000102</t>
  </si>
  <si>
    <t>16154000000-2022-000095</t>
  </si>
  <si>
    <t>CLMZEPIB-16203000000-2022-03</t>
  </si>
  <si>
    <t>16203000000-2022-000103</t>
  </si>
  <si>
    <t>16203000000-2022-000095</t>
  </si>
  <si>
    <t>CLMZEPIB-45055000000-2022-01</t>
  </si>
  <si>
    <t>45055000000-2022-000004</t>
  </si>
  <si>
    <t>45055000000-2022-000051</t>
  </si>
  <si>
    <t>45055000000-2022-000029</t>
  </si>
  <si>
    <t>45055000000-2022-000026</t>
  </si>
  <si>
    <t>CLMZEPIB-45070000000-2022-01</t>
  </si>
  <si>
    <t>45070000000-2022-000006</t>
  </si>
  <si>
    <t>45070000000-2022-000016</t>
  </si>
  <si>
    <t>45070000000-2022-000020</t>
  </si>
  <si>
    <t>CLMZEPIB-45085000000-2022-01</t>
  </si>
  <si>
    <t>45085000000-2022-000007</t>
  </si>
  <si>
    <t>CLMZEPIB-45124000000-2022-01</t>
  </si>
  <si>
    <t>45124000000-2022-000121</t>
  </si>
  <si>
    <t>45124000000-2022-000097</t>
  </si>
  <si>
    <t>45124000000-2022-000087</t>
  </si>
  <si>
    <t>Polígono Industrial Fuente Techada - Mancomunidad Sonseca-Orgaz</t>
  </si>
  <si>
    <t>45124000000-2022-000111</t>
  </si>
  <si>
    <t>45124000000-2022-000103</t>
  </si>
  <si>
    <t>45124000000-2022-000016</t>
  </si>
  <si>
    <t>CLMZEPIB-45158000000-2022-01</t>
  </si>
  <si>
    <t>45158000000-2022-000017</t>
  </si>
  <si>
    <t>CLMZEPIB-45115000000-2022-01</t>
  </si>
  <si>
    <t>45115000000-2022-000014</t>
  </si>
  <si>
    <t>45115000000-2022-000048</t>
  </si>
  <si>
    <t>45115000000-2022-000002</t>
  </si>
  <si>
    <t>45115000000-2022-000010</t>
  </si>
  <si>
    <t>45115000000-2022-000051</t>
  </si>
  <si>
    <t>CLMZEPIB-45123000000-2022-01</t>
  </si>
  <si>
    <t>45123000000-2022-000018</t>
  </si>
  <si>
    <t>45123000000-2022-000006</t>
  </si>
  <si>
    <t>45123000000-2022-000010</t>
  </si>
  <si>
    <t>45123000000-2022-000023</t>
  </si>
  <si>
    <t>45123000000-2022-000007</t>
  </si>
  <si>
    <t>45123000000-2022-000004</t>
  </si>
  <si>
    <t>45123000000-2022-000008</t>
  </si>
  <si>
    <t>45121000000-2022-000002</t>
  </si>
  <si>
    <t>CLMZEPIB-45102000000-2022-01</t>
  </si>
  <si>
    <t>45102000000-2022-000004</t>
  </si>
  <si>
    <t>CLMZEPIB-45201000000-2022-01</t>
  </si>
  <si>
    <t>45201000000-2022-000010</t>
  </si>
  <si>
    <t>45201000000-2022-000033</t>
  </si>
  <si>
    <t>45201000000-2022-000036</t>
  </si>
  <si>
    <t>45201000000-2022-000031</t>
  </si>
  <si>
    <t>CLMZEPIB-45201000000-2022-02</t>
  </si>
  <si>
    <t>45201000000-2022-000035</t>
  </si>
  <si>
    <t>45201000000-2022-000032p</t>
  </si>
  <si>
    <t>CLMZEPIB-45064000000-2022-01</t>
  </si>
  <si>
    <t>45064000000-2022-000004</t>
  </si>
  <si>
    <t>45064000000-2022-000021</t>
  </si>
  <si>
    <t>CLMZEPIB-45064000000-2022-02</t>
  </si>
  <si>
    <t>45064000000-2022-000015</t>
  </si>
  <si>
    <t>45064000000-2022-000026</t>
  </si>
  <si>
    <t>45064000000-2022-000014</t>
  </si>
  <si>
    <t>CLMZEPIB-45064000000-2022-03</t>
  </si>
  <si>
    <t>45064000000-2022-000007</t>
  </si>
  <si>
    <t>45064000000-2022-000012</t>
  </si>
  <si>
    <t>CLMZEPIB-45122000000-2022-01</t>
  </si>
  <si>
    <t>45122000000-2022-000010</t>
  </si>
  <si>
    <t>CLMZEPIB-13013000000-2022-01</t>
  </si>
  <si>
    <t>13013000000-2022-000002p</t>
  </si>
  <si>
    <t>CLMZEPIB-45019000000-2022-01</t>
  </si>
  <si>
    <t>45019000000-2022-000006</t>
  </si>
  <si>
    <t>45019000000-2022-000038</t>
  </si>
  <si>
    <t>45019000000-2022-000013</t>
  </si>
  <si>
    <t>45019000000-2022-000043</t>
  </si>
  <si>
    <t>45019000000-2022-000056</t>
  </si>
  <si>
    <t>45019000000-2022-000040</t>
  </si>
  <si>
    <t>CLMZEPIB-13023000000-2022-01</t>
  </si>
  <si>
    <t>13023000000-2022-000001</t>
  </si>
  <si>
    <t>CLMZEPIB-45121000000-2022-01</t>
  </si>
  <si>
    <t>45121000000-2022-000011</t>
  </si>
  <si>
    <t>45121000000-2022-000014</t>
  </si>
  <si>
    <t>CLMZEPIB-19024000000-2022-02</t>
  </si>
  <si>
    <t>CLMZEPIB-13028000000-2022-01</t>
  </si>
  <si>
    <t>13028000000-2022-000122</t>
  </si>
  <si>
    <t>13028000000-2022-000117</t>
  </si>
  <si>
    <t>Polígono Industrial La Solana - Vial</t>
  </si>
  <si>
    <t>CLMZEPIB-13079000000-2022-01</t>
  </si>
  <si>
    <t>13079000000-2022-000086</t>
  </si>
  <si>
    <t>13079000000-2022-000101</t>
  </si>
  <si>
    <t>13079000000-2022-000105</t>
  </si>
  <si>
    <t>13079000000-2022-000103</t>
  </si>
  <si>
    <t>13079000000-2022-000102</t>
  </si>
  <si>
    <t>13079000000-2022-000104</t>
  </si>
  <si>
    <t>13079000000-2022-000063</t>
  </si>
  <si>
    <t>13079000000-2022-000084</t>
  </si>
  <si>
    <t>13079000000-2022-000100</t>
  </si>
  <si>
    <t>13079000000-2022-000098</t>
  </si>
  <si>
    <t>13079000000-2022-000099</t>
  </si>
  <si>
    <t>CLMZEPIB-02069000000-2022-01</t>
  </si>
  <si>
    <t>02069000000-2022-000098</t>
  </si>
  <si>
    <t>02069000000-2022-000101</t>
  </si>
  <si>
    <t>02069000000-2022-000112</t>
  </si>
  <si>
    <t>02069000000-2022-000099</t>
  </si>
  <si>
    <t>CLMZEPIB-13039000000-2022-01</t>
  </si>
  <si>
    <t>13039000000-2022-000001p</t>
  </si>
  <si>
    <t>CLMZEPIB-45161000000-2022-01</t>
  </si>
  <si>
    <t>45161000000-2022-000052</t>
  </si>
  <si>
    <t>CLMZEPIB-13087000000-2022-02</t>
  </si>
  <si>
    <t>13087000000-2022-000300</t>
  </si>
  <si>
    <t>13087000000-2022-000423</t>
  </si>
  <si>
    <t>13087000000-2022-000405</t>
  </si>
  <si>
    <t>CLMZEPIB-13005000000-2022-01</t>
  </si>
  <si>
    <t>13005000000-2022-000032</t>
  </si>
  <si>
    <t>13005000000-2022-000078</t>
  </si>
  <si>
    <t>13005000000-2022-000079</t>
  </si>
  <si>
    <t>13005000000-2022-000066</t>
  </si>
  <si>
    <t>13005000000-2022-000077</t>
  </si>
  <si>
    <t>13005000000-2022-000080</t>
  </si>
  <si>
    <t>13005000000-2022-000083</t>
  </si>
  <si>
    <t>CLMZEPIB-13082000000-2022-01</t>
  </si>
  <si>
    <t>13082000000-2022-000238</t>
  </si>
  <si>
    <t>13082000000-2022-000234</t>
  </si>
  <si>
    <t>CLMZEPIB-13071000000-2022-01</t>
  </si>
  <si>
    <t>13071000000-2022-000047</t>
  </si>
  <si>
    <t>CLMZEPIB-45168000000-2022-01</t>
  </si>
  <si>
    <t>45168000000-2022-000119</t>
  </si>
  <si>
    <t>45168000000-2022-000160</t>
  </si>
  <si>
    <t>45168000000-2022-000018</t>
  </si>
  <si>
    <t>45168000000-2022-000026</t>
  </si>
  <si>
    <t>45168000000-2022-000028</t>
  </si>
  <si>
    <t>45168000000-2022-000029</t>
  </si>
  <si>
    <t>CLMZEPIB-19130000000-2022-01</t>
  </si>
  <si>
    <t>19130000000-2022-000029</t>
  </si>
  <si>
    <t>CLMZEPIB-19130000000-2022-02</t>
  </si>
  <si>
    <t>19130000000-2022-000068</t>
  </si>
  <si>
    <t>19130000000-2022-000044</t>
  </si>
  <si>
    <t>19130000000-2022-000040</t>
  </si>
  <si>
    <t>Carrión de Calatrava</t>
  </si>
  <si>
    <t>13031000101</t>
  </si>
  <si>
    <t>Polígono Industrial Pajarazos</t>
  </si>
  <si>
    <t>CLMZEPI-13031000000-2022-01</t>
  </si>
  <si>
    <t>13031000000-2022-000021p</t>
  </si>
  <si>
    <t>13031000000-2022-000028p</t>
  </si>
  <si>
    <t>Polígono Industrial Zona 34 del PGOU</t>
  </si>
  <si>
    <t>13082000000-2022-000318</t>
  </si>
  <si>
    <t>Piedrabuena</t>
  </si>
  <si>
    <t>PIEDRABUENA</t>
  </si>
  <si>
    <t>13063000201</t>
  </si>
  <si>
    <t>Polígono Industrial La Pajarilla</t>
  </si>
  <si>
    <t>CLMZEPI-13063000000-2022-01</t>
  </si>
  <si>
    <t>13063000000-2022-000016</t>
  </si>
  <si>
    <t>Horcajo de Santiago</t>
  </si>
  <si>
    <t>HORCAJO DE SANTIAGO</t>
  </si>
  <si>
    <t>16106000101</t>
  </si>
  <si>
    <t>Polígono Industrial El Pino</t>
  </si>
  <si>
    <t>CLMZEPI-16106000000-2022-01</t>
  </si>
  <si>
    <t>16106000000-2022-000030</t>
  </si>
  <si>
    <t>16106000000-2022-000024p</t>
  </si>
  <si>
    <t>16106000000-2022-000008p</t>
  </si>
  <si>
    <t>16106000000-2022-000028</t>
  </si>
  <si>
    <t>Saelices</t>
  </si>
  <si>
    <t>SAELICES</t>
  </si>
  <si>
    <t>16186000101</t>
  </si>
  <si>
    <t>Polígono Industrial Las Peñuelas</t>
  </si>
  <si>
    <t>CLMZEPI-16186000000-2022-01</t>
  </si>
  <si>
    <t>16186000000-2022-000003p</t>
  </si>
  <si>
    <t>16186000000-2022-000004</t>
  </si>
  <si>
    <t>Molina de Aragón</t>
  </si>
  <si>
    <t>MOLINA</t>
  </si>
  <si>
    <t>19190000401</t>
  </si>
  <si>
    <t>Polígono Industrial Los Tobares</t>
  </si>
  <si>
    <t>CLMZEPI-19190000000-2022-01</t>
  </si>
  <si>
    <t>19190000000-2022-000002</t>
  </si>
  <si>
    <t>19190000000-2022-000001</t>
  </si>
  <si>
    <t>Polígono Industrial Alces-Zona industrial Este</t>
  </si>
  <si>
    <t>Polígono Industrial de Valdepeñas - Zona Oeste</t>
  </si>
  <si>
    <t>CLMZEPIB-16102000000-2022-01</t>
  </si>
  <si>
    <t>CLMZEPI-13082000000-2022-02</t>
  </si>
  <si>
    <t>Área de actividad económica de Hontanaya</t>
  </si>
  <si>
    <t>Área de actividad económica de Mariana</t>
  </si>
  <si>
    <t>CLMZEPI-13082000000-2022-03</t>
  </si>
  <si>
    <t>Herencia</t>
  </si>
  <si>
    <t>13071000001-2022-000002</t>
  </si>
  <si>
    <t>13082000001-2022-000008</t>
  </si>
  <si>
    <t>45051000001-2022-000001</t>
  </si>
  <si>
    <t>16134000001-2022-000052</t>
  </si>
  <si>
    <t>16134000001-2022-000012</t>
  </si>
  <si>
    <t>16154000001-2022-000110</t>
  </si>
  <si>
    <t>45123000001-2022-000047</t>
  </si>
  <si>
    <t>45123000001-2022-000003</t>
  </si>
  <si>
    <t>45064000001-2022-000006</t>
  </si>
  <si>
    <t>45121000001-2022-000008</t>
  </si>
  <si>
    <t>13087000001-2022-000380</t>
  </si>
  <si>
    <t>13087000001-2022-000298</t>
  </si>
  <si>
    <t>13087000001-2022-000431</t>
  </si>
  <si>
    <t>13087000001-2022-000397</t>
  </si>
  <si>
    <t>13087000001-2022-000294</t>
  </si>
  <si>
    <t>45168000001-2022-000002</t>
  </si>
  <si>
    <t>45168000001-2022-000019</t>
  </si>
  <si>
    <t>19130000001-2022-000055</t>
  </si>
  <si>
    <t>19130000001-2022-000063</t>
  </si>
  <si>
    <t>19130000001-2022-000037</t>
  </si>
  <si>
    <t>Santa Cruz de Mudela</t>
  </si>
  <si>
    <t>SANTA CRUZ DE MUDELA</t>
  </si>
  <si>
    <t>Polígono Industrial Campo de Aviación</t>
  </si>
  <si>
    <t>CLMZEPI-13077000000-2022-01</t>
  </si>
  <si>
    <t>13077000000-2022-000003</t>
  </si>
  <si>
    <t>Montalbo</t>
  </si>
  <si>
    <t>MONTALBO</t>
  </si>
  <si>
    <t>Polígono Industrial San Juan</t>
  </si>
  <si>
    <t>CLMZEPIB-16130000000-2022-01</t>
  </si>
  <si>
    <t>16130000000-2022-000021</t>
  </si>
  <si>
    <t>16130000000-2022-000012</t>
  </si>
  <si>
    <t>16130000000-2022-000007</t>
  </si>
  <si>
    <t>Polígono Industrial El Chaparral</t>
  </si>
  <si>
    <t>CLMZEPI-16130000000-2022-01</t>
  </si>
  <si>
    <t>16130000000-2022-000008</t>
  </si>
  <si>
    <t>16130000000-2022-000020</t>
  </si>
  <si>
    <t>16130000000-2022-000022</t>
  </si>
  <si>
    <t>16134000001-2022-000096p</t>
  </si>
  <si>
    <t>16134000001-2022-000104p</t>
  </si>
  <si>
    <t>13082000001-2022-000316p</t>
  </si>
  <si>
    <t>19024000000-2022-000003</t>
  </si>
  <si>
    <t>13087000000-2022-000408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</si>
</sst>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entury Gothic"/>
      <family val="2"/>
    </font>
    <font>
      <sz val="1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wrapText="1"/>
    </xf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2" xfId="0" applyNumberFormat="1" applyFont="1" applyBorder="1"/>
    <xf numFmtId="3" fontId="1" fillId="0" borderId="3" xfId="0" applyNumberFormat="1" applyFont="1" applyBorder="1"/>
    <xf numFmtId="3" fontId="1" fillId="0" borderId="17" xfId="0" applyNumberFormat="1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1" xfId="0" applyFont="1" applyBorder="1"/>
    <xf numFmtId="3" fontId="1" fillId="0" borderId="21" xfId="0" applyNumberFormat="1" applyFont="1" applyBorder="1"/>
    <xf numFmtId="0" fontId="1" fillId="0" borderId="0" xfId="0" applyFont="1"/>
    <xf numFmtId="0" fontId="2" fillId="0" borderId="4" xfId="0" applyFont="1" applyBorder="1"/>
    <xf numFmtId="0" fontId="3" fillId="0" borderId="16" xfId="0" applyFont="1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0" fillId="0" borderId="17" xfId="0" applyBorder="1" applyAlignment="1">
      <alignment horizontal="centerContinuous"/>
    </xf>
    <xf numFmtId="3" fontId="1" fillId="0" borderId="23" xfId="0" applyNumberFormat="1" applyFont="1" applyBorder="1"/>
    <xf numFmtId="0" fontId="4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12" xfId="0" applyNumberFormat="1" applyFont="1" applyBorder="1"/>
    <xf numFmtId="0" fontId="0" fillId="0" borderId="0" xfId="0" applyAlignment="1">
      <alignment horizontal="center"/>
    </xf>
    <xf numFmtId="0" fontId="0" fillId="0" borderId="22" xfId="0" applyFont="1" applyBorder="1"/>
    <xf numFmtId="0" fontId="0" fillId="0" borderId="7" xfId="0" applyFont="1" applyBorder="1"/>
    <xf numFmtId="0" fontId="0" fillId="0" borderId="21" xfId="0" applyFont="1" applyBorder="1"/>
    <xf numFmtId="16" fontId="0" fillId="0" borderId="7" xfId="0" applyNumberFormat="1" applyFont="1" applyBorder="1"/>
    <xf numFmtId="0" fontId="8" fillId="0" borderId="30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18" xfId="0" applyFont="1" applyFill="1" applyBorder="1"/>
    <xf numFmtId="0" fontId="8" fillId="0" borderId="24" xfId="0" applyFont="1" applyFill="1" applyBorder="1"/>
    <xf numFmtId="0" fontId="8" fillId="0" borderId="19" xfId="0" applyFont="1" applyFill="1" applyBorder="1"/>
    <xf numFmtId="0" fontId="8" fillId="0" borderId="20" xfId="0" applyFont="1" applyFill="1" applyBorder="1"/>
    <xf numFmtId="0" fontId="8" fillId="0" borderId="26" xfId="0" applyFont="1" applyFill="1" applyBorder="1"/>
    <xf numFmtId="0" fontId="8" fillId="0" borderId="1" xfId="0" applyFont="1" applyFill="1" applyBorder="1"/>
    <xf numFmtId="0" fontId="8" fillId="0" borderId="9" xfId="0" applyFont="1" applyFill="1" applyBorder="1"/>
    <xf numFmtId="0" fontId="6" fillId="0" borderId="0" xfId="0" applyFont="1" applyFill="1"/>
    <xf numFmtId="0" fontId="8" fillId="0" borderId="0" xfId="0" applyFont="1" applyFill="1"/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wrapText="1"/>
    </xf>
    <xf numFmtId="0" fontId="8" fillId="0" borderId="10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/>
    <xf numFmtId="0" fontId="8" fillId="0" borderId="10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0" fillId="0" borderId="9" xfId="0" applyFont="1" applyBorder="1"/>
    <xf numFmtId="0" fontId="8" fillId="0" borderId="31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1" fontId="9" fillId="0" borderId="31" xfId="0" applyNumberFormat="1" applyFont="1" applyFill="1" applyBorder="1" applyAlignment="1" applyProtection="1">
      <alignment horizontal="center"/>
    </xf>
    <xf numFmtId="1" fontId="8" fillId="0" borderId="31" xfId="0" applyNumberFormat="1" applyFont="1" applyFill="1" applyBorder="1" applyAlignment="1" applyProtection="1">
      <alignment horizontal="center"/>
    </xf>
    <xf numFmtId="0" fontId="8" fillId="0" borderId="3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1" fontId="9" fillId="0" borderId="32" xfId="0" applyNumberFormat="1" applyFont="1" applyFill="1" applyBorder="1" applyAlignment="1" applyProtection="1">
      <alignment horizontal="center"/>
    </xf>
    <xf numFmtId="1" fontId="8" fillId="0" borderId="32" xfId="0" applyNumberFormat="1" applyFont="1" applyFill="1" applyBorder="1" applyAlignment="1" applyProtection="1">
      <alignment horizontal="center"/>
    </xf>
    <xf numFmtId="0" fontId="8" fillId="0" borderId="33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1" fontId="9" fillId="0" borderId="33" xfId="0" applyNumberFormat="1" applyFont="1" applyFill="1" applyBorder="1" applyAlignment="1" applyProtection="1">
      <alignment horizontal="center"/>
    </xf>
    <xf numFmtId="1" fontId="8" fillId="0" borderId="33" xfId="0" applyNumberFormat="1" applyFont="1" applyFill="1" applyBorder="1" applyAlignment="1" applyProtection="1">
      <alignment horizontal="center"/>
    </xf>
    <xf numFmtId="0" fontId="0" fillId="0" borderId="4" xfId="0" applyFont="1" applyBorder="1"/>
    <xf numFmtId="0" fontId="8" fillId="0" borderId="3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1" fontId="8" fillId="0" borderId="27" xfId="0" applyNumberFormat="1" applyFont="1" applyFill="1" applyBorder="1" applyAlignment="1" applyProtection="1">
      <alignment horizontal="center"/>
    </xf>
    <xf numFmtId="1" fontId="8" fillId="0" borderId="28" xfId="0" applyNumberFormat="1" applyFont="1" applyFill="1" applyBorder="1" applyAlignment="1" applyProtection="1">
      <alignment horizontal="center"/>
    </xf>
    <xf numFmtId="1" fontId="8" fillId="0" borderId="35" xfId="0" applyNumberFormat="1" applyFont="1" applyFill="1" applyBorder="1" applyAlignment="1" applyProtection="1">
      <alignment horizontal="center"/>
    </xf>
    <xf numFmtId="1" fontId="8" fillId="0" borderId="28" xfId="0" applyNumberFormat="1" applyFont="1" applyFill="1" applyBorder="1" applyAlignment="1">
      <alignment horizontal="center"/>
    </xf>
    <xf numFmtId="1" fontId="8" fillId="0" borderId="35" xfId="0" applyNumberFormat="1" applyFont="1" applyFill="1" applyBorder="1" applyAlignment="1">
      <alignment horizontal="center"/>
    </xf>
    <xf numFmtId="1" fontId="8" fillId="0" borderId="27" xfId="0" applyNumberFormat="1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1" fontId="8" fillId="0" borderId="21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8" fillId="0" borderId="30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17" xfId="0" applyNumberFormat="1" applyFont="1" applyBorder="1"/>
    <xf numFmtId="1" fontId="8" fillId="0" borderId="30" xfId="0" applyNumberFormat="1" applyFont="1" applyFill="1" applyBorder="1" applyAlignment="1" applyProtection="1">
      <alignment horizontal="center"/>
    </xf>
    <xf numFmtId="1" fontId="8" fillId="0" borderId="23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 applyProtection="1">
      <alignment horizontal="center"/>
    </xf>
    <xf numFmtId="1" fontId="8" fillId="0" borderId="3" xfId="0" applyNumberFormat="1" applyFont="1" applyFill="1" applyBorder="1" applyAlignment="1" applyProtection="1">
      <alignment horizontal="center"/>
    </xf>
    <xf numFmtId="1" fontId="8" fillId="0" borderId="34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10" fillId="0" borderId="7" xfId="0" applyFont="1" applyBorder="1"/>
    <xf numFmtId="0" fontId="10" fillId="0" borderId="4" xfId="0" applyFont="1" applyBorder="1"/>
    <xf numFmtId="0" fontId="7" fillId="0" borderId="0" xfId="0" applyFont="1" applyAlignment="1">
      <alignment horizontal="center"/>
    </xf>
    <xf numFmtId="0" fontId="8" fillId="0" borderId="4" xfId="0" applyFont="1" applyFill="1" applyBorder="1"/>
    <xf numFmtId="1" fontId="8" fillId="0" borderId="37" xfId="0" applyNumberFormat="1" applyFont="1" applyFill="1" applyBorder="1" applyAlignment="1">
      <alignment horizontal="center"/>
    </xf>
    <xf numFmtId="1" fontId="9" fillId="0" borderId="36" xfId="0" applyNumberFormat="1" applyFont="1" applyFill="1" applyBorder="1" applyAlignment="1" applyProtection="1">
      <alignment horizontal="center"/>
    </xf>
    <xf numFmtId="1" fontId="8" fillId="0" borderId="29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1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305"/>
  <sheetViews>
    <sheetView tabSelected="1" zoomScaleNormal="100" workbookViewId="0">
      <pane ySplit="1935" activePane="bottomLeft"/>
      <selection activeCell="C1" sqref="C1:D1048576"/>
      <selection pane="bottomLeft" activeCell="Q285" sqref="Q285"/>
    </sheetView>
  </sheetViews>
  <sheetFormatPr baseColWidth="10" defaultRowHeight="15" x14ac:dyDescent="0.25"/>
  <cols>
    <col min="3" max="3" width="8.7109375" customWidth="1"/>
    <col min="4" max="4" width="10.5703125" style="1" customWidth="1"/>
    <col min="5" max="5" width="11.28515625" style="1" customWidth="1"/>
    <col min="6" max="6" width="10.42578125" bestFit="1" customWidth="1"/>
    <col min="7" max="7" width="22.5703125" style="1" customWidth="1"/>
    <col min="8" max="8" width="26.42578125" customWidth="1"/>
    <col min="9" max="9" width="10.7109375" style="26" customWidth="1"/>
    <col min="10" max="10" width="21.5703125" customWidth="1"/>
    <col min="12" max="12" width="11.42578125" style="11" customWidth="1"/>
    <col min="13" max="13" width="19.5703125" customWidth="1"/>
    <col min="14" max="14" width="9.85546875" customWidth="1"/>
  </cols>
  <sheetData>
    <row r="1" spans="3:14" ht="15.75" thickBot="1" x14ac:dyDescent="0.3">
      <c r="I1" s="119">
        <f>SUBTOTAL(9,I4:I304)</f>
        <v>997</v>
      </c>
      <c r="J1" s="119">
        <f>SUBTOTAL(3,J4:J304)</f>
        <v>301</v>
      </c>
      <c r="K1" s="119">
        <f>SUBTOTAL(9,K4:K304)</f>
        <v>999</v>
      </c>
    </row>
    <row r="2" spans="3:14" ht="15.75" thickBot="1" x14ac:dyDescent="0.3">
      <c r="C2" s="119">
        <f>SUBTOTAL(3,C4:C304)</f>
        <v>100</v>
      </c>
      <c r="D2" s="18"/>
      <c r="J2" s="13" t="s">
        <v>319</v>
      </c>
      <c r="K2" s="14"/>
      <c r="L2" s="15"/>
      <c r="M2" s="16"/>
    </row>
    <row r="3" spans="3:14" ht="50.25" customHeight="1" thickBot="1" x14ac:dyDescent="0.3">
      <c r="C3" s="20" t="s">
        <v>0</v>
      </c>
      <c r="D3" s="21" t="s">
        <v>1</v>
      </c>
      <c r="E3" s="21" t="s">
        <v>2</v>
      </c>
      <c r="F3" s="19" t="s">
        <v>3</v>
      </c>
      <c r="G3" s="22" t="s">
        <v>4</v>
      </c>
      <c r="H3" s="23" t="s">
        <v>5</v>
      </c>
      <c r="I3" s="24" t="s">
        <v>323</v>
      </c>
      <c r="J3" s="84" t="s">
        <v>321</v>
      </c>
      <c r="K3" s="85" t="s">
        <v>6</v>
      </c>
      <c r="L3" s="86" t="s">
        <v>387</v>
      </c>
      <c r="M3" s="87" t="s">
        <v>322</v>
      </c>
      <c r="N3" s="88" t="s">
        <v>317</v>
      </c>
    </row>
    <row r="4" spans="3:14" ht="23.25" x14ac:dyDescent="0.25">
      <c r="C4" s="44" t="s">
        <v>10</v>
      </c>
      <c r="D4" s="55" t="s">
        <v>678</v>
      </c>
      <c r="E4" s="55" t="s">
        <v>678</v>
      </c>
      <c r="F4" s="43" t="s">
        <v>679</v>
      </c>
      <c r="G4" s="56" t="s">
        <v>680</v>
      </c>
      <c r="H4" s="44" t="s">
        <v>681</v>
      </c>
      <c r="I4" s="67">
        <f>SUM(K4:K5)</f>
        <v>2</v>
      </c>
      <c r="J4" s="34" t="s">
        <v>682</v>
      </c>
      <c r="K4" s="78">
        <v>1</v>
      </c>
      <c r="L4" s="89" t="s">
        <v>388</v>
      </c>
      <c r="M4" s="7" t="s">
        <v>23</v>
      </c>
      <c r="N4" s="2">
        <v>3086</v>
      </c>
    </row>
    <row r="5" spans="3:14" ht="15.75" thickBot="1" x14ac:dyDescent="0.3">
      <c r="C5" s="47"/>
      <c r="D5" s="51"/>
      <c r="E5" s="51"/>
      <c r="F5" s="46"/>
      <c r="G5" s="52"/>
      <c r="H5" s="47"/>
      <c r="I5" s="68"/>
      <c r="J5" s="37" t="s">
        <v>683</v>
      </c>
      <c r="K5" s="97">
        <v>1</v>
      </c>
      <c r="L5" s="33" t="s">
        <v>388</v>
      </c>
      <c r="M5" s="8"/>
      <c r="N5" s="25"/>
    </row>
    <row r="6" spans="3:14" x14ac:dyDescent="0.25">
      <c r="C6" s="44" t="s">
        <v>10</v>
      </c>
      <c r="D6" s="44" t="s">
        <v>722</v>
      </c>
      <c r="E6" s="44" t="s">
        <v>11</v>
      </c>
      <c r="F6" s="43" t="s">
        <v>12</v>
      </c>
      <c r="G6" s="45" t="s">
        <v>13</v>
      </c>
      <c r="H6" s="44" t="s">
        <v>324</v>
      </c>
      <c r="I6" s="67">
        <f>SUM(K6:K8)</f>
        <v>3</v>
      </c>
      <c r="J6" s="34" t="s">
        <v>328</v>
      </c>
      <c r="K6" s="78">
        <v>1</v>
      </c>
      <c r="L6" s="89" t="s">
        <v>388</v>
      </c>
      <c r="M6" s="7" t="s">
        <v>14</v>
      </c>
      <c r="N6" s="2">
        <v>8456</v>
      </c>
    </row>
    <row r="7" spans="3:14" x14ac:dyDescent="0.25">
      <c r="C7" s="47"/>
      <c r="D7" s="51"/>
      <c r="E7" s="51"/>
      <c r="F7" s="46"/>
      <c r="G7" s="52"/>
      <c r="H7" s="57"/>
      <c r="I7" s="68"/>
      <c r="J7" s="36" t="s">
        <v>329</v>
      </c>
      <c r="K7" s="70">
        <v>1</v>
      </c>
      <c r="L7" s="32" t="s">
        <v>388</v>
      </c>
      <c r="M7" s="8"/>
      <c r="N7" s="4"/>
    </row>
    <row r="8" spans="3:14" ht="15.75" thickBot="1" x14ac:dyDescent="0.3">
      <c r="C8" s="47"/>
      <c r="D8" s="51"/>
      <c r="E8" s="51"/>
      <c r="F8" s="46"/>
      <c r="G8" s="52"/>
      <c r="H8" s="57"/>
      <c r="I8" s="68"/>
      <c r="J8" s="35" t="s">
        <v>330</v>
      </c>
      <c r="K8" s="74">
        <v>1</v>
      </c>
      <c r="L8" s="90" t="s">
        <v>388</v>
      </c>
      <c r="M8" s="8"/>
      <c r="N8" s="4" t="s">
        <v>318</v>
      </c>
    </row>
    <row r="9" spans="3:14" ht="23.25" x14ac:dyDescent="0.25">
      <c r="C9" s="44" t="s">
        <v>10</v>
      </c>
      <c r="D9" s="55" t="s">
        <v>15</v>
      </c>
      <c r="E9" s="55" t="s">
        <v>16</v>
      </c>
      <c r="F9" s="43" t="s">
        <v>17</v>
      </c>
      <c r="G9" s="56" t="s">
        <v>18</v>
      </c>
      <c r="H9" s="44" t="s">
        <v>325</v>
      </c>
      <c r="I9" s="67">
        <f>K9+K10</f>
        <v>2</v>
      </c>
      <c r="J9" s="34" t="s">
        <v>331</v>
      </c>
      <c r="K9" s="78">
        <v>1</v>
      </c>
      <c r="L9" s="89" t="s">
        <v>388</v>
      </c>
      <c r="M9" s="7" t="s">
        <v>8</v>
      </c>
      <c r="N9" s="2">
        <v>1294</v>
      </c>
    </row>
    <row r="10" spans="3:14" ht="15.75" thickBot="1" x14ac:dyDescent="0.3">
      <c r="C10" s="47"/>
      <c r="D10" s="51"/>
      <c r="E10" s="51"/>
      <c r="F10" s="46"/>
      <c r="G10" s="52"/>
      <c r="H10" s="47"/>
      <c r="I10" s="68"/>
      <c r="J10" s="35" t="s">
        <v>332</v>
      </c>
      <c r="K10" s="74">
        <v>1</v>
      </c>
      <c r="L10" s="90" t="s">
        <v>388</v>
      </c>
      <c r="M10" s="8"/>
      <c r="N10" s="4" t="s">
        <v>318</v>
      </c>
    </row>
    <row r="11" spans="3:14" ht="23.25" x14ac:dyDescent="0.25">
      <c r="C11" s="44" t="s">
        <v>10</v>
      </c>
      <c r="D11" s="55" t="s">
        <v>19</v>
      </c>
      <c r="E11" s="55" t="s">
        <v>20</v>
      </c>
      <c r="F11" s="43" t="s">
        <v>21</v>
      </c>
      <c r="G11" s="56" t="s">
        <v>22</v>
      </c>
      <c r="H11" s="44" t="s">
        <v>326</v>
      </c>
      <c r="I11" s="67">
        <f>SUM(K11:K16)</f>
        <v>14</v>
      </c>
      <c r="J11" s="34" t="s">
        <v>333</v>
      </c>
      <c r="K11" s="78">
        <v>1</v>
      </c>
      <c r="L11" s="89" t="s">
        <v>388</v>
      </c>
      <c r="M11" s="7" t="s">
        <v>23</v>
      </c>
      <c r="N11" s="2">
        <v>15498</v>
      </c>
    </row>
    <row r="12" spans="3:14" x14ac:dyDescent="0.25">
      <c r="C12" s="47"/>
      <c r="D12" s="51"/>
      <c r="E12" s="51"/>
      <c r="F12" s="46"/>
      <c r="G12" s="52"/>
      <c r="H12" s="57"/>
      <c r="I12" s="68"/>
      <c r="J12" s="36" t="s">
        <v>334</v>
      </c>
      <c r="K12" s="70">
        <v>9</v>
      </c>
      <c r="L12" s="32" t="s">
        <v>388</v>
      </c>
      <c r="M12" s="8"/>
      <c r="N12" s="4" t="s">
        <v>318</v>
      </c>
    </row>
    <row r="13" spans="3:14" x14ac:dyDescent="0.25">
      <c r="C13" s="47"/>
      <c r="D13" s="51"/>
      <c r="E13" s="51"/>
      <c r="F13" s="46"/>
      <c r="G13" s="52"/>
      <c r="H13" s="57"/>
      <c r="I13" s="68"/>
      <c r="J13" s="36" t="s">
        <v>335</v>
      </c>
      <c r="K13" s="70">
        <v>1</v>
      </c>
      <c r="L13" s="32" t="s">
        <v>388</v>
      </c>
      <c r="M13" s="8"/>
      <c r="N13" s="4" t="s">
        <v>318</v>
      </c>
    </row>
    <row r="14" spans="3:14" x14ac:dyDescent="0.25">
      <c r="C14" s="47"/>
      <c r="D14" s="51"/>
      <c r="E14" s="51"/>
      <c r="F14" s="46"/>
      <c r="G14" s="52"/>
      <c r="H14" s="57"/>
      <c r="I14" s="68"/>
      <c r="J14" s="36" t="s">
        <v>336</v>
      </c>
      <c r="K14" s="70">
        <v>1</v>
      </c>
      <c r="L14" s="32" t="s">
        <v>388</v>
      </c>
      <c r="M14" s="8"/>
      <c r="N14" s="4" t="s">
        <v>318</v>
      </c>
    </row>
    <row r="15" spans="3:14" x14ac:dyDescent="0.25">
      <c r="C15" s="47"/>
      <c r="D15" s="51"/>
      <c r="E15" s="51"/>
      <c r="F15" s="46"/>
      <c r="G15" s="52"/>
      <c r="H15" s="57"/>
      <c r="I15" s="68"/>
      <c r="J15" s="36" t="s">
        <v>337</v>
      </c>
      <c r="K15" s="70">
        <v>1</v>
      </c>
      <c r="L15" s="32" t="s">
        <v>388</v>
      </c>
      <c r="M15" s="8"/>
      <c r="N15" s="4" t="s">
        <v>318</v>
      </c>
    </row>
    <row r="16" spans="3:14" ht="15.75" thickBot="1" x14ac:dyDescent="0.3">
      <c r="C16" s="47"/>
      <c r="D16" s="51"/>
      <c r="E16" s="51"/>
      <c r="F16" s="46"/>
      <c r="G16" s="52"/>
      <c r="H16" s="57"/>
      <c r="I16" s="68"/>
      <c r="J16" s="35" t="s">
        <v>338</v>
      </c>
      <c r="K16" s="74">
        <v>1</v>
      </c>
      <c r="L16" s="90" t="s">
        <v>388</v>
      </c>
      <c r="M16" s="8"/>
      <c r="N16" s="4" t="s">
        <v>318</v>
      </c>
    </row>
    <row r="17" spans="3:14" ht="15.75" thickBot="1" x14ac:dyDescent="0.3">
      <c r="C17" s="66" t="s">
        <v>10</v>
      </c>
      <c r="D17" s="62" t="s">
        <v>686</v>
      </c>
      <c r="E17" s="62" t="s">
        <v>687</v>
      </c>
      <c r="F17" s="61" t="s">
        <v>688</v>
      </c>
      <c r="G17" s="65" t="s">
        <v>689</v>
      </c>
      <c r="H17" s="66" t="s">
        <v>690</v>
      </c>
      <c r="I17" s="101">
        <f>SUM(K17:K17)</f>
        <v>1</v>
      </c>
      <c r="J17" s="39" t="s">
        <v>691</v>
      </c>
      <c r="K17" s="61">
        <v>1</v>
      </c>
      <c r="L17" s="102" t="s">
        <v>388</v>
      </c>
      <c r="M17" s="12" t="s">
        <v>51</v>
      </c>
      <c r="N17" s="5">
        <v>4390</v>
      </c>
    </row>
    <row r="18" spans="3:14" ht="23.25" x14ac:dyDescent="0.25">
      <c r="C18" s="47" t="s">
        <v>10</v>
      </c>
      <c r="D18" s="51" t="s">
        <v>24</v>
      </c>
      <c r="E18" s="51" t="s">
        <v>25</v>
      </c>
      <c r="F18" s="47" t="s">
        <v>26</v>
      </c>
      <c r="G18" s="52" t="s">
        <v>340</v>
      </c>
      <c r="H18" s="57" t="s">
        <v>339</v>
      </c>
      <c r="I18" s="68">
        <f>SUM(K18:K20)</f>
        <v>3</v>
      </c>
      <c r="J18" s="38" t="s">
        <v>341</v>
      </c>
      <c r="K18" s="83">
        <v>1</v>
      </c>
      <c r="L18" s="31" t="s">
        <v>388</v>
      </c>
      <c r="M18" s="8"/>
      <c r="N18" s="4">
        <v>46607</v>
      </c>
    </row>
    <row r="19" spans="3:14" x14ac:dyDescent="0.25">
      <c r="C19" s="47"/>
      <c r="D19" s="51"/>
      <c r="E19" s="51"/>
      <c r="F19" s="47"/>
      <c r="G19" s="52"/>
      <c r="H19" s="57"/>
      <c r="I19" s="68"/>
      <c r="J19" s="36" t="s">
        <v>342</v>
      </c>
      <c r="K19" s="70">
        <v>1</v>
      </c>
      <c r="L19" s="32" t="s">
        <v>388</v>
      </c>
      <c r="M19" s="8"/>
      <c r="N19" s="4"/>
    </row>
    <row r="20" spans="3:14" ht="15.75" thickBot="1" x14ac:dyDescent="0.3">
      <c r="C20" s="47"/>
      <c r="D20" s="51"/>
      <c r="E20" s="51"/>
      <c r="F20" s="47"/>
      <c r="G20" s="52"/>
      <c r="H20" s="57"/>
      <c r="I20" s="68"/>
      <c r="J20" s="35" t="s">
        <v>723</v>
      </c>
      <c r="K20" s="74">
        <v>1</v>
      </c>
      <c r="L20" s="90" t="s">
        <v>388</v>
      </c>
      <c r="M20" s="8"/>
      <c r="N20" s="4"/>
    </row>
    <row r="21" spans="3:14" ht="24" thickBot="1" x14ac:dyDescent="0.3">
      <c r="C21" s="66" t="s">
        <v>10</v>
      </c>
      <c r="D21" s="62" t="s">
        <v>743</v>
      </c>
      <c r="E21" s="62" t="s">
        <v>744</v>
      </c>
      <c r="F21" s="61">
        <v>13077000101</v>
      </c>
      <c r="G21" s="63" t="s">
        <v>745</v>
      </c>
      <c r="H21" s="64" t="s">
        <v>746</v>
      </c>
      <c r="I21" s="101">
        <v>1</v>
      </c>
      <c r="J21" s="39" t="s">
        <v>747</v>
      </c>
      <c r="K21" s="61">
        <v>1</v>
      </c>
      <c r="L21" s="102" t="s">
        <v>388</v>
      </c>
      <c r="M21" s="12" t="s">
        <v>8</v>
      </c>
      <c r="N21" s="5">
        <v>4017</v>
      </c>
    </row>
    <row r="22" spans="3:14" ht="23.25" thickBot="1" x14ac:dyDescent="0.3">
      <c r="C22" s="66" t="s">
        <v>10</v>
      </c>
      <c r="D22" s="62" t="s">
        <v>27</v>
      </c>
      <c r="E22" s="62" t="s">
        <v>28</v>
      </c>
      <c r="F22" s="61" t="s">
        <v>29</v>
      </c>
      <c r="G22" s="63" t="s">
        <v>30</v>
      </c>
      <c r="H22" s="64" t="s">
        <v>344</v>
      </c>
      <c r="I22" s="101">
        <f>SUM(K22:K22)</f>
        <v>3</v>
      </c>
      <c r="J22" s="39" t="s">
        <v>343</v>
      </c>
      <c r="K22" s="61">
        <v>3</v>
      </c>
      <c r="L22" s="102" t="s">
        <v>388</v>
      </c>
      <c r="M22" s="12" t="s">
        <v>9</v>
      </c>
      <c r="N22" s="5">
        <v>12079</v>
      </c>
    </row>
    <row r="23" spans="3:14" ht="15.75" thickBot="1" x14ac:dyDescent="0.3">
      <c r="C23" s="50" t="s">
        <v>10</v>
      </c>
      <c r="D23" s="53" t="s">
        <v>31</v>
      </c>
      <c r="E23" s="53" t="s">
        <v>32</v>
      </c>
      <c r="F23" s="58" t="s">
        <v>33</v>
      </c>
      <c r="G23" s="54" t="s">
        <v>34</v>
      </c>
      <c r="H23" s="58" t="s">
        <v>327</v>
      </c>
      <c r="I23" s="100">
        <f>SUM(K23:K27)</f>
        <v>6</v>
      </c>
      <c r="J23" s="40" t="s">
        <v>762</v>
      </c>
      <c r="K23" s="49">
        <v>1</v>
      </c>
      <c r="L23" s="59" t="s">
        <v>388</v>
      </c>
      <c r="M23" s="9" t="s">
        <v>9</v>
      </c>
      <c r="N23" s="3">
        <v>36168</v>
      </c>
    </row>
    <row r="24" spans="3:14" x14ac:dyDescent="0.25">
      <c r="C24" s="47"/>
      <c r="D24" s="51"/>
      <c r="E24" s="51"/>
      <c r="F24" s="57"/>
      <c r="G24" s="52"/>
      <c r="H24" s="57"/>
      <c r="I24" s="68"/>
      <c r="J24" s="38" t="s">
        <v>345</v>
      </c>
      <c r="K24" s="83">
        <v>1</v>
      </c>
      <c r="L24" s="31" t="s">
        <v>388</v>
      </c>
      <c r="M24" s="8"/>
      <c r="N24" s="4"/>
    </row>
    <row r="25" spans="3:14" x14ac:dyDescent="0.25">
      <c r="C25" s="47"/>
      <c r="D25" s="51"/>
      <c r="E25" s="51"/>
      <c r="F25" s="57"/>
      <c r="G25" s="52"/>
      <c r="H25" s="57"/>
      <c r="I25" s="68"/>
      <c r="J25" s="36" t="s">
        <v>724</v>
      </c>
      <c r="K25" s="70">
        <v>2</v>
      </c>
      <c r="L25" s="32" t="s">
        <v>388</v>
      </c>
      <c r="M25" s="8"/>
      <c r="N25" s="4"/>
    </row>
    <row r="26" spans="3:14" x14ac:dyDescent="0.25">
      <c r="C26" s="47"/>
      <c r="D26" s="51"/>
      <c r="E26" s="51"/>
      <c r="F26" s="57"/>
      <c r="G26" s="52"/>
      <c r="H26" s="57"/>
      <c r="I26" s="68"/>
      <c r="J26" s="36" t="s">
        <v>347</v>
      </c>
      <c r="K26" s="70">
        <v>1</v>
      </c>
      <c r="L26" s="32" t="s">
        <v>388</v>
      </c>
      <c r="M26" s="8"/>
      <c r="N26" s="4"/>
    </row>
    <row r="27" spans="3:14" ht="15.75" thickBot="1" x14ac:dyDescent="0.3">
      <c r="C27" s="47"/>
      <c r="D27" s="51"/>
      <c r="E27" s="51"/>
      <c r="F27" s="57"/>
      <c r="G27" s="52"/>
      <c r="H27" s="57"/>
      <c r="I27" s="68"/>
      <c r="J27" s="35" t="s">
        <v>349</v>
      </c>
      <c r="K27" s="74">
        <v>1</v>
      </c>
      <c r="L27" s="90" t="s">
        <v>388</v>
      </c>
      <c r="M27" s="8"/>
      <c r="N27" s="4"/>
    </row>
    <row r="28" spans="3:14" x14ac:dyDescent="0.25">
      <c r="C28" s="44" t="s">
        <v>10</v>
      </c>
      <c r="D28" s="55" t="s">
        <v>31</v>
      </c>
      <c r="E28" s="55" t="s">
        <v>32</v>
      </c>
      <c r="F28" s="60" t="s">
        <v>33</v>
      </c>
      <c r="G28" s="56" t="s">
        <v>35</v>
      </c>
      <c r="H28" s="60" t="s">
        <v>718</v>
      </c>
      <c r="I28" s="67">
        <f>SUM(K28:K34)</f>
        <v>11</v>
      </c>
      <c r="J28" s="34" t="s">
        <v>350</v>
      </c>
      <c r="K28" s="78">
        <v>1</v>
      </c>
      <c r="L28" s="89" t="s">
        <v>388</v>
      </c>
      <c r="M28" s="7" t="s">
        <v>9</v>
      </c>
      <c r="N28" s="2">
        <v>36168</v>
      </c>
    </row>
    <row r="29" spans="3:14" x14ac:dyDescent="0.25">
      <c r="C29" s="47"/>
      <c r="D29" s="51"/>
      <c r="E29" s="51"/>
      <c r="F29" s="57"/>
      <c r="G29" s="52"/>
      <c r="H29" s="57"/>
      <c r="I29" s="68"/>
      <c r="J29" s="36" t="s">
        <v>351</v>
      </c>
      <c r="K29" s="70">
        <v>2</v>
      </c>
      <c r="L29" s="32" t="s">
        <v>388</v>
      </c>
      <c r="M29" s="8"/>
      <c r="N29" s="4" t="s">
        <v>318</v>
      </c>
    </row>
    <row r="30" spans="3:14" x14ac:dyDescent="0.25">
      <c r="C30" s="47"/>
      <c r="D30" s="51"/>
      <c r="E30" s="51"/>
      <c r="F30" s="57"/>
      <c r="G30" s="52"/>
      <c r="H30" s="57"/>
      <c r="I30" s="68"/>
      <c r="J30" s="36" t="s">
        <v>352</v>
      </c>
      <c r="K30" s="70">
        <v>1</v>
      </c>
      <c r="L30" s="32" t="s">
        <v>388</v>
      </c>
      <c r="M30" s="8"/>
      <c r="N30" s="4" t="s">
        <v>318</v>
      </c>
    </row>
    <row r="31" spans="3:14" x14ac:dyDescent="0.25">
      <c r="C31" s="47"/>
      <c r="D31" s="51"/>
      <c r="E31" s="51"/>
      <c r="F31" s="57"/>
      <c r="G31" s="52"/>
      <c r="H31" s="57"/>
      <c r="I31" s="68"/>
      <c r="J31" s="36" t="s">
        <v>353</v>
      </c>
      <c r="K31" s="70">
        <v>2</v>
      </c>
      <c r="L31" s="32" t="s">
        <v>388</v>
      </c>
      <c r="M31" s="8"/>
      <c r="N31" s="4" t="s">
        <v>318</v>
      </c>
    </row>
    <row r="32" spans="3:14" x14ac:dyDescent="0.25">
      <c r="C32" s="47"/>
      <c r="D32" s="51"/>
      <c r="E32" s="51"/>
      <c r="F32" s="57"/>
      <c r="G32" s="52"/>
      <c r="H32" s="57"/>
      <c r="I32" s="68"/>
      <c r="J32" s="36" t="s">
        <v>354</v>
      </c>
      <c r="K32" s="70">
        <v>1</v>
      </c>
      <c r="L32" s="32" t="s">
        <v>388</v>
      </c>
      <c r="M32" s="8"/>
      <c r="N32" s="4" t="s">
        <v>318</v>
      </c>
    </row>
    <row r="33" spans="3:14" x14ac:dyDescent="0.25">
      <c r="C33" s="47"/>
      <c r="D33" s="51"/>
      <c r="E33" s="51"/>
      <c r="F33" s="57"/>
      <c r="G33" s="52"/>
      <c r="H33" s="57"/>
      <c r="I33" s="68"/>
      <c r="J33" s="36" t="s">
        <v>355</v>
      </c>
      <c r="K33" s="70">
        <v>2</v>
      </c>
      <c r="L33" s="32" t="s">
        <v>388</v>
      </c>
      <c r="M33" s="8"/>
      <c r="N33" s="4"/>
    </row>
    <row r="34" spans="3:14" ht="15.75" thickBot="1" x14ac:dyDescent="0.3">
      <c r="C34" s="47"/>
      <c r="D34" s="51"/>
      <c r="E34" s="51"/>
      <c r="F34" s="57"/>
      <c r="G34" s="52"/>
      <c r="H34" s="57"/>
      <c r="I34" s="68"/>
      <c r="J34" s="35" t="s">
        <v>356</v>
      </c>
      <c r="K34" s="74">
        <v>2</v>
      </c>
      <c r="L34" s="90" t="s">
        <v>388</v>
      </c>
      <c r="M34" s="8"/>
      <c r="N34" s="4"/>
    </row>
    <row r="35" spans="3:14" ht="23.25" x14ac:dyDescent="0.25">
      <c r="C35" s="44" t="s">
        <v>10</v>
      </c>
      <c r="D35" s="55" t="s">
        <v>31</v>
      </c>
      <c r="E35" s="55" t="s">
        <v>32</v>
      </c>
      <c r="F35" s="60" t="s">
        <v>33</v>
      </c>
      <c r="G35" s="56" t="s">
        <v>684</v>
      </c>
      <c r="H35" s="60" t="s">
        <v>721</v>
      </c>
      <c r="I35" s="67">
        <f>SUM(K35:K36)</f>
        <v>2</v>
      </c>
      <c r="J35" s="34" t="s">
        <v>346</v>
      </c>
      <c r="K35" s="78">
        <v>1</v>
      </c>
      <c r="L35" s="89" t="s">
        <v>388</v>
      </c>
      <c r="M35" s="7" t="s">
        <v>9</v>
      </c>
      <c r="N35" s="2">
        <v>36168</v>
      </c>
    </row>
    <row r="36" spans="3:14" ht="15.75" thickBot="1" x14ac:dyDescent="0.3">
      <c r="C36" s="47"/>
      <c r="D36" s="51"/>
      <c r="E36" s="51"/>
      <c r="F36" s="57"/>
      <c r="G36" s="52"/>
      <c r="H36" s="57"/>
      <c r="I36" s="68"/>
      <c r="J36" s="35" t="s">
        <v>685</v>
      </c>
      <c r="K36" s="74">
        <v>1</v>
      </c>
      <c r="L36" s="90" t="s">
        <v>388</v>
      </c>
      <c r="M36" s="8"/>
      <c r="N36" s="10"/>
    </row>
    <row r="37" spans="3:14" ht="23.25" x14ac:dyDescent="0.25">
      <c r="C37" s="44" t="s">
        <v>36</v>
      </c>
      <c r="D37" s="55" t="s">
        <v>37</v>
      </c>
      <c r="E37" s="55" t="s">
        <v>38</v>
      </c>
      <c r="F37" s="60" t="s">
        <v>39</v>
      </c>
      <c r="G37" s="56" t="s">
        <v>40</v>
      </c>
      <c r="H37" s="60" t="s">
        <v>357</v>
      </c>
      <c r="I37" s="67">
        <f>SUM(K37:K39)</f>
        <v>3</v>
      </c>
      <c r="J37" s="34" t="s">
        <v>358</v>
      </c>
      <c r="K37" s="78">
        <v>1</v>
      </c>
      <c r="L37" s="89" t="s">
        <v>388</v>
      </c>
      <c r="M37" s="7" t="s">
        <v>8</v>
      </c>
      <c r="N37" s="6">
        <v>156</v>
      </c>
    </row>
    <row r="38" spans="3:14" x14ac:dyDescent="0.25">
      <c r="C38" s="47"/>
      <c r="D38" s="51"/>
      <c r="E38" s="51"/>
      <c r="F38" s="57"/>
      <c r="G38" s="52"/>
      <c r="H38" s="57"/>
      <c r="I38" s="68"/>
      <c r="J38" s="36" t="s">
        <v>359</v>
      </c>
      <c r="K38" s="70">
        <v>1</v>
      </c>
      <c r="L38" s="32" t="s">
        <v>388</v>
      </c>
      <c r="M38" s="8"/>
      <c r="N38" s="10" t="s">
        <v>318</v>
      </c>
    </row>
    <row r="39" spans="3:14" ht="15.75" thickBot="1" x14ac:dyDescent="0.3">
      <c r="C39" s="47"/>
      <c r="D39" s="51"/>
      <c r="E39" s="51"/>
      <c r="F39" s="57"/>
      <c r="G39" s="52"/>
      <c r="H39" s="57"/>
      <c r="I39" s="68"/>
      <c r="J39" s="35" t="s">
        <v>360</v>
      </c>
      <c r="K39" s="74">
        <v>1</v>
      </c>
      <c r="L39" s="90" t="s">
        <v>388</v>
      </c>
      <c r="M39" s="8"/>
      <c r="N39" s="10"/>
    </row>
    <row r="40" spans="3:14" ht="23.25" x14ac:dyDescent="0.25">
      <c r="C40" s="44" t="s">
        <v>36</v>
      </c>
      <c r="D40" s="55" t="s">
        <v>41</v>
      </c>
      <c r="E40" s="55" t="s">
        <v>42</v>
      </c>
      <c r="F40" s="60" t="s">
        <v>43</v>
      </c>
      <c r="G40" s="56" t="s">
        <v>364</v>
      </c>
      <c r="H40" s="60" t="s">
        <v>361</v>
      </c>
      <c r="I40" s="67">
        <f>SUM(K40:K41)</f>
        <v>37</v>
      </c>
      <c r="J40" s="34" t="s">
        <v>365</v>
      </c>
      <c r="K40" s="78">
        <v>6</v>
      </c>
      <c r="L40" s="89" t="s">
        <v>388</v>
      </c>
      <c r="M40" s="7" t="s">
        <v>8</v>
      </c>
      <c r="N40" s="2">
        <v>1608</v>
      </c>
    </row>
    <row r="41" spans="3:14" ht="15.75" thickBot="1" x14ac:dyDescent="0.3">
      <c r="C41" s="47"/>
      <c r="D41" s="51"/>
      <c r="E41" s="51"/>
      <c r="F41" s="57"/>
      <c r="G41" s="52"/>
      <c r="H41" s="57"/>
      <c r="I41" s="68"/>
      <c r="J41" s="35" t="s">
        <v>366</v>
      </c>
      <c r="K41" s="74">
        <v>31</v>
      </c>
      <c r="L41" s="90" t="s">
        <v>388</v>
      </c>
      <c r="M41" s="8"/>
      <c r="N41" s="4"/>
    </row>
    <row r="42" spans="3:14" ht="23.25" x14ac:dyDescent="0.25">
      <c r="C42" s="44" t="s">
        <v>36</v>
      </c>
      <c r="D42" s="55" t="s">
        <v>44</v>
      </c>
      <c r="E42" s="55" t="s">
        <v>45</v>
      </c>
      <c r="F42" s="60" t="s">
        <v>46</v>
      </c>
      <c r="G42" s="56" t="s">
        <v>370</v>
      </c>
      <c r="H42" s="60" t="s">
        <v>362</v>
      </c>
      <c r="I42" s="67">
        <f>SUM(K42:K44)</f>
        <v>20</v>
      </c>
      <c r="J42" s="34" t="s">
        <v>367</v>
      </c>
      <c r="K42" s="78">
        <v>4</v>
      </c>
      <c r="L42" s="89" t="s">
        <v>388</v>
      </c>
      <c r="M42" s="7" t="s">
        <v>8</v>
      </c>
      <c r="N42" s="2">
        <v>940</v>
      </c>
    </row>
    <row r="43" spans="3:14" x14ac:dyDescent="0.25">
      <c r="C43" s="47"/>
      <c r="D43" s="51"/>
      <c r="E43" s="51"/>
      <c r="F43" s="57"/>
      <c r="G43" s="52"/>
      <c r="H43" s="57"/>
      <c r="I43" s="68"/>
      <c r="J43" s="36" t="s">
        <v>368</v>
      </c>
      <c r="K43" s="70">
        <v>7</v>
      </c>
      <c r="L43" s="32" t="s">
        <v>388</v>
      </c>
      <c r="M43" s="8"/>
      <c r="N43" s="4" t="s">
        <v>318</v>
      </c>
    </row>
    <row r="44" spans="3:14" ht="15.75" thickBot="1" x14ac:dyDescent="0.3">
      <c r="C44" s="47"/>
      <c r="D44" s="51"/>
      <c r="E44" s="51"/>
      <c r="F44" s="57"/>
      <c r="G44" s="52"/>
      <c r="H44" s="57"/>
      <c r="I44" s="68"/>
      <c r="J44" s="35" t="s">
        <v>369</v>
      </c>
      <c r="K44" s="74">
        <v>9</v>
      </c>
      <c r="L44" s="90" t="s">
        <v>388</v>
      </c>
      <c r="M44" s="8"/>
      <c r="N44" s="4"/>
    </row>
    <row r="45" spans="3:14" ht="23.25" x14ac:dyDescent="0.25">
      <c r="C45" s="44" t="s">
        <v>36</v>
      </c>
      <c r="D45" s="55" t="s">
        <v>47</v>
      </c>
      <c r="E45" s="55" t="s">
        <v>48</v>
      </c>
      <c r="F45" s="60" t="s">
        <v>49</v>
      </c>
      <c r="G45" s="56" t="s">
        <v>50</v>
      </c>
      <c r="H45" s="60" t="s">
        <v>363</v>
      </c>
      <c r="I45" s="67">
        <f>K45+K46</f>
        <v>7</v>
      </c>
      <c r="J45" s="34" t="s">
        <v>372</v>
      </c>
      <c r="K45" s="78">
        <v>2</v>
      </c>
      <c r="L45" s="89" t="s">
        <v>388</v>
      </c>
      <c r="M45" s="7" t="s">
        <v>51</v>
      </c>
      <c r="N45" s="2">
        <v>105</v>
      </c>
    </row>
    <row r="46" spans="3:14" ht="15.75" thickBot="1" x14ac:dyDescent="0.3">
      <c r="C46" s="47"/>
      <c r="D46" s="51"/>
      <c r="E46" s="51"/>
      <c r="F46" s="57"/>
      <c r="G46" s="52"/>
      <c r="H46" s="57"/>
      <c r="I46" s="68"/>
      <c r="J46" s="35" t="s">
        <v>371</v>
      </c>
      <c r="K46" s="74">
        <v>5</v>
      </c>
      <c r="L46" s="90" t="s">
        <v>388</v>
      </c>
      <c r="M46" s="8"/>
      <c r="N46" s="4" t="s">
        <v>318</v>
      </c>
    </row>
    <row r="47" spans="3:14" ht="24" thickBot="1" x14ac:dyDescent="0.3">
      <c r="C47" s="66" t="s">
        <v>36</v>
      </c>
      <c r="D47" s="62" t="s">
        <v>52</v>
      </c>
      <c r="E47" s="62" t="s">
        <v>53</v>
      </c>
      <c r="F47" s="64" t="s">
        <v>54</v>
      </c>
      <c r="G47" s="65" t="s">
        <v>55</v>
      </c>
      <c r="H47" s="64" t="s">
        <v>373</v>
      </c>
      <c r="I47" s="101">
        <f>K47</f>
        <v>17</v>
      </c>
      <c r="J47" s="39" t="s">
        <v>375</v>
      </c>
      <c r="K47" s="61">
        <v>17</v>
      </c>
      <c r="L47" s="102" t="s">
        <v>388</v>
      </c>
      <c r="M47" s="12" t="s">
        <v>51</v>
      </c>
      <c r="N47" s="5">
        <v>1265</v>
      </c>
    </row>
    <row r="48" spans="3:14" ht="23.25" x14ac:dyDescent="0.25">
      <c r="C48" s="47" t="s">
        <v>36</v>
      </c>
      <c r="D48" s="51" t="s">
        <v>56</v>
      </c>
      <c r="E48" s="51" t="s">
        <v>57</v>
      </c>
      <c r="F48" s="57" t="s">
        <v>58</v>
      </c>
      <c r="G48" s="52" t="s">
        <v>59</v>
      </c>
      <c r="H48" s="57" t="s">
        <v>377</v>
      </c>
      <c r="I48" s="68">
        <f>SUM(K48:K50)</f>
        <v>4</v>
      </c>
      <c r="J48" s="38" t="s">
        <v>376</v>
      </c>
      <c r="K48" s="83">
        <v>1</v>
      </c>
      <c r="L48" s="31" t="s">
        <v>388</v>
      </c>
      <c r="M48" s="8" t="s">
        <v>51</v>
      </c>
      <c r="N48" s="4">
        <v>486</v>
      </c>
    </row>
    <row r="49" spans="3:14" x14ac:dyDescent="0.25">
      <c r="C49" s="47"/>
      <c r="D49" s="51"/>
      <c r="E49" s="51"/>
      <c r="F49" s="57"/>
      <c r="G49" s="52"/>
      <c r="H49" s="57"/>
      <c r="I49" s="68"/>
      <c r="J49" s="36" t="s">
        <v>378</v>
      </c>
      <c r="K49" s="70">
        <v>1</v>
      </c>
      <c r="L49" s="32" t="s">
        <v>388</v>
      </c>
      <c r="M49" s="8"/>
      <c r="N49" s="4"/>
    </row>
    <row r="50" spans="3:14" ht="15.75" thickBot="1" x14ac:dyDescent="0.3">
      <c r="C50" s="47"/>
      <c r="D50" s="51"/>
      <c r="E50" s="51"/>
      <c r="F50" s="57"/>
      <c r="G50" s="52"/>
      <c r="H50" s="57"/>
      <c r="I50" s="68"/>
      <c r="J50" s="35" t="s">
        <v>379</v>
      </c>
      <c r="K50" s="74">
        <v>2</v>
      </c>
      <c r="L50" s="90" t="s">
        <v>388</v>
      </c>
      <c r="M50" s="8"/>
      <c r="N50" s="4"/>
    </row>
    <row r="51" spans="3:14" ht="24" thickBot="1" x14ac:dyDescent="0.3">
      <c r="C51" s="66" t="s">
        <v>36</v>
      </c>
      <c r="D51" s="62" t="s">
        <v>64</v>
      </c>
      <c r="E51" s="62" t="s">
        <v>65</v>
      </c>
      <c r="F51" s="64" t="s">
        <v>66</v>
      </c>
      <c r="G51" s="65" t="s">
        <v>719</v>
      </c>
      <c r="H51" s="64" t="s">
        <v>381</v>
      </c>
      <c r="I51" s="101">
        <f>K51</f>
        <v>2</v>
      </c>
      <c r="J51" s="39" t="s">
        <v>382</v>
      </c>
      <c r="K51" s="61">
        <v>2</v>
      </c>
      <c r="L51" s="102" t="s">
        <v>388</v>
      </c>
      <c r="M51" s="12" t="s">
        <v>8</v>
      </c>
      <c r="N51" s="5">
        <v>245</v>
      </c>
    </row>
    <row r="52" spans="3:14" ht="23.25" x14ac:dyDescent="0.25">
      <c r="C52" s="47" t="s">
        <v>36</v>
      </c>
      <c r="D52" s="51" t="s">
        <v>692</v>
      </c>
      <c r="E52" s="51" t="s">
        <v>693</v>
      </c>
      <c r="F52" s="57" t="s">
        <v>694</v>
      </c>
      <c r="G52" s="52" t="s">
        <v>695</v>
      </c>
      <c r="H52" s="57" t="s">
        <v>696</v>
      </c>
      <c r="I52" s="68">
        <f>SUM(K52:K55)</f>
        <v>4</v>
      </c>
      <c r="J52" s="38" t="s">
        <v>697</v>
      </c>
      <c r="K52" s="83">
        <v>1</v>
      </c>
      <c r="L52" s="31" t="s">
        <v>388</v>
      </c>
      <c r="M52" s="8" t="s">
        <v>8</v>
      </c>
      <c r="N52" s="4">
        <v>3545</v>
      </c>
    </row>
    <row r="53" spans="3:14" x14ac:dyDescent="0.25">
      <c r="C53" s="47"/>
      <c r="D53" s="51"/>
      <c r="E53" s="51"/>
      <c r="F53" s="57"/>
      <c r="G53" s="52"/>
      <c r="H53" s="57"/>
      <c r="I53" s="68"/>
      <c r="J53" s="36" t="s">
        <v>698</v>
      </c>
      <c r="K53" s="70">
        <v>1</v>
      </c>
      <c r="L53" s="32" t="s">
        <v>388</v>
      </c>
      <c r="M53" s="8"/>
      <c r="N53" s="4"/>
    </row>
    <row r="54" spans="3:14" x14ac:dyDescent="0.25">
      <c r="C54" s="47"/>
      <c r="D54" s="51"/>
      <c r="E54" s="51"/>
      <c r="F54" s="57"/>
      <c r="G54" s="52"/>
      <c r="H54" s="57"/>
      <c r="I54" s="68"/>
      <c r="J54" s="36" t="s">
        <v>699</v>
      </c>
      <c r="K54" s="70">
        <v>1</v>
      </c>
      <c r="L54" s="32" t="s">
        <v>388</v>
      </c>
      <c r="M54" s="8"/>
      <c r="N54" s="4"/>
    </row>
    <row r="55" spans="3:14" ht="15.75" thickBot="1" x14ac:dyDescent="0.3">
      <c r="C55" s="47"/>
      <c r="D55" s="51"/>
      <c r="E55" s="51"/>
      <c r="F55" s="57"/>
      <c r="G55" s="52"/>
      <c r="H55" s="57"/>
      <c r="I55" s="68"/>
      <c r="J55" s="35" t="s">
        <v>700</v>
      </c>
      <c r="K55" s="74">
        <v>1</v>
      </c>
      <c r="L55" s="90" t="s">
        <v>388</v>
      </c>
      <c r="M55" s="8"/>
      <c r="N55" s="4"/>
    </row>
    <row r="56" spans="3:14" ht="23.25" x14ac:dyDescent="0.25">
      <c r="C56" s="44" t="s">
        <v>36</v>
      </c>
      <c r="D56" s="55" t="s">
        <v>67</v>
      </c>
      <c r="E56" s="55" t="s">
        <v>68</v>
      </c>
      <c r="F56" s="43" t="s">
        <v>69</v>
      </c>
      <c r="G56" s="55" t="s">
        <v>720</v>
      </c>
      <c r="H56" s="44" t="s">
        <v>374</v>
      </c>
      <c r="I56" s="67">
        <f>SUM(K56:K59)</f>
        <v>5</v>
      </c>
      <c r="J56" s="34" t="s">
        <v>383</v>
      </c>
      <c r="K56" s="78">
        <v>1</v>
      </c>
      <c r="L56" s="89" t="s">
        <v>388</v>
      </c>
      <c r="M56" s="7" t="s">
        <v>51</v>
      </c>
      <c r="N56" s="2">
        <v>298</v>
      </c>
    </row>
    <row r="57" spans="3:14" x14ac:dyDescent="0.25">
      <c r="C57" s="47"/>
      <c r="D57" s="51"/>
      <c r="E57" s="51"/>
      <c r="F57" s="46"/>
      <c r="G57" s="48"/>
      <c r="H57" s="46"/>
      <c r="I57" s="68"/>
      <c r="J57" s="36" t="s">
        <v>384</v>
      </c>
      <c r="K57" s="70">
        <v>2</v>
      </c>
      <c r="L57" s="32" t="s">
        <v>388</v>
      </c>
      <c r="M57" s="8"/>
      <c r="N57" s="4" t="s">
        <v>318</v>
      </c>
    </row>
    <row r="58" spans="3:14" x14ac:dyDescent="0.25">
      <c r="C58" s="47"/>
      <c r="D58" s="51"/>
      <c r="E58" s="51"/>
      <c r="F58" s="46"/>
      <c r="G58" s="48"/>
      <c r="H58" s="46"/>
      <c r="I58" s="68"/>
      <c r="J58" s="36" t="s">
        <v>385</v>
      </c>
      <c r="K58" s="70">
        <v>1</v>
      </c>
      <c r="L58" s="32" t="s">
        <v>388</v>
      </c>
      <c r="M58" s="8"/>
      <c r="N58" s="4" t="s">
        <v>318</v>
      </c>
    </row>
    <row r="59" spans="3:14" ht="15.75" thickBot="1" x14ac:dyDescent="0.3">
      <c r="C59" s="47"/>
      <c r="D59" s="51"/>
      <c r="E59" s="51"/>
      <c r="F59" s="46"/>
      <c r="G59" s="48"/>
      <c r="H59" s="46"/>
      <c r="I59" s="68"/>
      <c r="J59" s="36" t="s">
        <v>386</v>
      </c>
      <c r="K59" s="70">
        <v>1</v>
      </c>
      <c r="L59" s="32" t="s">
        <v>388</v>
      </c>
      <c r="M59" s="8"/>
      <c r="N59" s="4"/>
    </row>
    <row r="60" spans="3:14" x14ac:dyDescent="0.25">
      <c r="C60" s="44" t="s">
        <v>36</v>
      </c>
      <c r="D60" s="55" t="s">
        <v>748</v>
      </c>
      <c r="E60" s="55" t="s">
        <v>749</v>
      </c>
      <c r="F60" s="60">
        <v>16130000101</v>
      </c>
      <c r="G60" s="56" t="s">
        <v>755</v>
      </c>
      <c r="H60" s="60" t="s">
        <v>756</v>
      </c>
      <c r="I60" s="67">
        <f>SUM(K60:K62)</f>
        <v>3</v>
      </c>
      <c r="J60" s="34" t="s">
        <v>757</v>
      </c>
      <c r="K60" s="78">
        <v>1</v>
      </c>
      <c r="L60" s="89" t="s">
        <v>388</v>
      </c>
      <c r="M60" s="7" t="s">
        <v>8</v>
      </c>
      <c r="N60" s="2">
        <v>670</v>
      </c>
    </row>
    <row r="61" spans="3:14" x14ac:dyDescent="0.25">
      <c r="C61" s="47"/>
      <c r="D61" s="51"/>
      <c r="E61" s="51"/>
      <c r="F61" s="57"/>
      <c r="G61" s="52"/>
      <c r="H61" s="57"/>
      <c r="I61" s="68"/>
      <c r="J61" s="36" t="s">
        <v>758</v>
      </c>
      <c r="K61" s="70">
        <v>1</v>
      </c>
      <c r="L61" s="32" t="s">
        <v>388</v>
      </c>
      <c r="M61" s="8"/>
      <c r="N61" s="4"/>
    </row>
    <row r="62" spans="3:14" ht="15.75" thickBot="1" x14ac:dyDescent="0.3">
      <c r="C62" s="47"/>
      <c r="D62" s="51"/>
      <c r="E62" s="51"/>
      <c r="F62" s="57"/>
      <c r="G62" s="52"/>
      <c r="H62" s="57"/>
      <c r="I62" s="68"/>
      <c r="J62" s="35" t="s">
        <v>759</v>
      </c>
      <c r="K62" s="74">
        <v>1</v>
      </c>
      <c r="L62" s="90" t="s">
        <v>388</v>
      </c>
      <c r="M62" s="8"/>
      <c r="N62" s="4"/>
    </row>
    <row r="63" spans="3:14" ht="23.25" x14ac:dyDescent="0.25">
      <c r="C63" s="44" t="s">
        <v>36</v>
      </c>
      <c r="D63" s="55" t="s">
        <v>70</v>
      </c>
      <c r="E63" s="55" t="s">
        <v>71</v>
      </c>
      <c r="F63" s="60" t="s">
        <v>72</v>
      </c>
      <c r="G63" s="56" t="s">
        <v>73</v>
      </c>
      <c r="H63" s="44" t="s">
        <v>389</v>
      </c>
      <c r="I63" s="67">
        <f>SUM(K63:K64)</f>
        <v>5</v>
      </c>
      <c r="J63" s="34" t="s">
        <v>390</v>
      </c>
      <c r="K63" s="78">
        <v>4</v>
      </c>
      <c r="L63" s="89" t="s">
        <v>388</v>
      </c>
      <c r="M63" s="7" t="s">
        <v>8</v>
      </c>
      <c r="N63" s="2">
        <v>6055</v>
      </c>
    </row>
    <row r="64" spans="3:14" ht="15.75" thickBot="1" x14ac:dyDescent="0.3">
      <c r="C64" s="47"/>
      <c r="D64" s="51"/>
      <c r="E64" s="51"/>
      <c r="F64" s="57"/>
      <c r="G64" s="52"/>
      <c r="H64" s="47"/>
      <c r="I64" s="68"/>
      <c r="J64" s="35" t="s">
        <v>391</v>
      </c>
      <c r="K64" s="74">
        <v>1</v>
      </c>
      <c r="L64" s="90" t="s">
        <v>388</v>
      </c>
      <c r="M64" s="8"/>
      <c r="N64" s="4"/>
    </row>
    <row r="65" spans="3:14" ht="24" thickBot="1" x14ac:dyDescent="0.3">
      <c r="C65" s="66" t="s">
        <v>36</v>
      </c>
      <c r="D65" s="62" t="s">
        <v>74</v>
      </c>
      <c r="E65" s="62" t="s">
        <v>75</v>
      </c>
      <c r="F65" s="64" t="s">
        <v>76</v>
      </c>
      <c r="G65" s="65" t="s">
        <v>77</v>
      </c>
      <c r="H65" s="66" t="s">
        <v>392</v>
      </c>
      <c r="I65" s="101">
        <f>K65</f>
        <v>1</v>
      </c>
      <c r="J65" s="39" t="s">
        <v>393</v>
      </c>
      <c r="K65" s="61">
        <v>1</v>
      </c>
      <c r="L65" s="102" t="s">
        <v>388</v>
      </c>
      <c r="M65" s="12" t="s">
        <v>8</v>
      </c>
      <c r="N65" s="5">
        <v>465</v>
      </c>
    </row>
    <row r="66" spans="3:14" ht="23.25" x14ac:dyDescent="0.25">
      <c r="C66" s="47" t="s">
        <v>36</v>
      </c>
      <c r="D66" s="51" t="s">
        <v>78</v>
      </c>
      <c r="E66" s="51" t="s">
        <v>79</v>
      </c>
      <c r="F66" s="46" t="s">
        <v>80</v>
      </c>
      <c r="G66" s="51" t="s">
        <v>397</v>
      </c>
      <c r="H66" s="47" t="s">
        <v>394</v>
      </c>
      <c r="I66" s="68">
        <f>SUM(K66:K68)</f>
        <v>10</v>
      </c>
      <c r="J66" s="38" t="s">
        <v>395</v>
      </c>
      <c r="K66" s="83">
        <v>4</v>
      </c>
      <c r="L66" s="31" t="s">
        <v>388</v>
      </c>
      <c r="M66" s="8" t="s">
        <v>8</v>
      </c>
      <c r="N66" s="4">
        <v>1140</v>
      </c>
    </row>
    <row r="67" spans="3:14" x14ac:dyDescent="0.25">
      <c r="C67" s="47"/>
      <c r="D67" s="51"/>
      <c r="E67" s="51"/>
      <c r="F67" s="46"/>
      <c r="G67" s="48"/>
      <c r="H67" s="47"/>
      <c r="I67" s="68"/>
      <c r="J67" s="36" t="s">
        <v>396</v>
      </c>
      <c r="K67" s="70">
        <v>3</v>
      </c>
      <c r="L67" s="32" t="s">
        <v>388</v>
      </c>
      <c r="M67" s="8"/>
      <c r="N67" s="4" t="s">
        <v>318</v>
      </c>
    </row>
    <row r="68" spans="3:14" ht="15.75" thickBot="1" x14ac:dyDescent="0.3">
      <c r="C68" s="47"/>
      <c r="D68" s="51"/>
      <c r="E68" s="51"/>
      <c r="F68" s="46"/>
      <c r="G68" s="48"/>
      <c r="H68" s="47"/>
      <c r="I68" s="68"/>
      <c r="J68" s="35" t="s">
        <v>398</v>
      </c>
      <c r="K68" s="74">
        <v>3</v>
      </c>
      <c r="L68" s="90" t="s">
        <v>388</v>
      </c>
      <c r="M68" s="8"/>
      <c r="N68" s="4"/>
    </row>
    <row r="69" spans="3:14" ht="23.25" x14ac:dyDescent="0.25">
      <c r="C69" s="44" t="s">
        <v>36</v>
      </c>
      <c r="D69" s="55" t="s">
        <v>701</v>
      </c>
      <c r="E69" s="55" t="s">
        <v>702</v>
      </c>
      <c r="F69" s="43" t="s">
        <v>703</v>
      </c>
      <c r="G69" s="45" t="s">
        <v>704</v>
      </c>
      <c r="H69" s="44" t="s">
        <v>705</v>
      </c>
      <c r="I69" s="67">
        <f>SUM(K69:K70)</f>
        <v>3</v>
      </c>
      <c r="J69" s="34" t="s">
        <v>706</v>
      </c>
      <c r="K69" s="78">
        <v>2</v>
      </c>
      <c r="L69" s="89" t="s">
        <v>388</v>
      </c>
      <c r="M69" s="7" t="s">
        <v>8</v>
      </c>
      <c r="N69" s="2">
        <v>459</v>
      </c>
    </row>
    <row r="70" spans="3:14" ht="15.75" thickBot="1" x14ac:dyDescent="0.3">
      <c r="C70" s="47"/>
      <c r="D70" s="51"/>
      <c r="E70" s="51"/>
      <c r="F70" s="46"/>
      <c r="G70" s="48"/>
      <c r="H70" s="47"/>
      <c r="I70" s="68"/>
      <c r="J70" s="35" t="s">
        <v>707</v>
      </c>
      <c r="K70" s="74">
        <v>1</v>
      </c>
      <c r="L70" s="90" t="s">
        <v>388</v>
      </c>
      <c r="M70" s="8"/>
      <c r="N70" s="4"/>
    </row>
    <row r="71" spans="3:14" x14ac:dyDescent="0.25">
      <c r="C71" s="44" t="s">
        <v>36</v>
      </c>
      <c r="D71" s="55" t="s">
        <v>81</v>
      </c>
      <c r="E71" s="55" t="s">
        <v>82</v>
      </c>
      <c r="F71" s="60" t="s">
        <v>83</v>
      </c>
      <c r="G71" s="56" t="s">
        <v>84</v>
      </c>
      <c r="H71" s="44" t="s">
        <v>399</v>
      </c>
      <c r="I71" s="67">
        <f>SUM(K71:K73)</f>
        <v>3</v>
      </c>
      <c r="J71" s="34" t="s">
        <v>401</v>
      </c>
      <c r="K71" s="78">
        <v>1</v>
      </c>
      <c r="L71" s="89" t="s">
        <v>388</v>
      </c>
      <c r="M71" s="7" t="s">
        <v>8</v>
      </c>
      <c r="N71" s="2">
        <v>1605</v>
      </c>
    </row>
    <row r="72" spans="3:14" x14ac:dyDescent="0.25">
      <c r="C72" s="47"/>
      <c r="D72" s="51"/>
      <c r="E72" s="51"/>
      <c r="F72" s="57"/>
      <c r="G72" s="52"/>
      <c r="H72" s="47"/>
      <c r="I72" s="68"/>
      <c r="J72" s="36" t="s">
        <v>402</v>
      </c>
      <c r="K72" s="70">
        <v>1</v>
      </c>
      <c r="L72" s="32" t="s">
        <v>388</v>
      </c>
      <c r="M72" s="8"/>
      <c r="N72" s="4"/>
    </row>
    <row r="73" spans="3:14" ht="15.75" thickBot="1" x14ac:dyDescent="0.3">
      <c r="C73" s="47"/>
      <c r="D73" s="51"/>
      <c r="E73" s="51"/>
      <c r="F73" s="57"/>
      <c r="G73" s="52"/>
      <c r="H73" s="47"/>
      <c r="I73" s="68"/>
      <c r="J73" s="35" t="s">
        <v>403</v>
      </c>
      <c r="K73" s="74">
        <v>1</v>
      </c>
      <c r="L73" s="90" t="s">
        <v>388</v>
      </c>
      <c r="M73" s="8"/>
      <c r="N73" s="4"/>
    </row>
    <row r="74" spans="3:14" ht="23.25" x14ac:dyDescent="0.25">
      <c r="C74" s="44" t="s">
        <v>36</v>
      </c>
      <c r="D74" s="55" t="s">
        <v>81</v>
      </c>
      <c r="E74" s="55" t="s">
        <v>82</v>
      </c>
      <c r="F74" s="43" t="s">
        <v>83</v>
      </c>
      <c r="G74" s="55" t="s">
        <v>85</v>
      </c>
      <c r="H74" s="44" t="s">
        <v>404</v>
      </c>
      <c r="I74" s="67">
        <f>SUM(K74:K77)</f>
        <v>9</v>
      </c>
      <c r="J74" s="34" t="s">
        <v>406</v>
      </c>
      <c r="K74" s="78">
        <v>1</v>
      </c>
      <c r="L74" s="89" t="s">
        <v>388</v>
      </c>
      <c r="M74" s="7" t="s">
        <v>8</v>
      </c>
      <c r="N74" s="2">
        <v>1605</v>
      </c>
    </row>
    <row r="75" spans="3:14" x14ac:dyDescent="0.25">
      <c r="C75" s="47"/>
      <c r="D75" s="51"/>
      <c r="E75" s="51"/>
      <c r="F75" s="46"/>
      <c r="G75" s="48"/>
      <c r="H75" s="47"/>
      <c r="I75" s="68"/>
      <c r="J75" s="36" t="s">
        <v>407</v>
      </c>
      <c r="K75" s="70">
        <v>5</v>
      </c>
      <c r="L75" s="32" t="s">
        <v>388</v>
      </c>
      <c r="M75" s="8"/>
      <c r="N75" s="4" t="s">
        <v>318</v>
      </c>
    </row>
    <row r="76" spans="3:14" x14ac:dyDescent="0.25">
      <c r="C76" s="47"/>
      <c r="D76" s="51"/>
      <c r="E76" s="51"/>
      <c r="F76" s="46"/>
      <c r="G76" s="48"/>
      <c r="H76" s="47"/>
      <c r="I76" s="68"/>
      <c r="J76" s="36" t="s">
        <v>408</v>
      </c>
      <c r="K76" s="70">
        <v>2</v>
      </c>
      <c r="L76" s="32" t="s">
        <v>388</v>
      </c>
      <c r="M76" s="8"/>
      <c r="N76" s="4"/>
    </row>
    <row r="77" spans="3:14" ht="15.75" thickBot="1" x14ac:dyDescent="0.3">
      <c r="C77" s="47"/>
      <c r="D77" s="51"/>
      <c r="E77" s="51"/>
      <c r="F77" s="46"/>
      <c r="G77" s="48"/>
      <c r="H77" s="47"/>
      <c r="I77" s="68"/>
      <c r="J77" s="35" t="s">
        <v>409</v>
      </c>
      <c r="K77" s="74">
        <v>1</v>
      </c>
      <c r="L77" s="90" t="s">
        <v>388</v>
      </c>
      <c r="M77" s="8"/>
      <c r="N77" s="4"/>
    </row>
    <row r="78" spans="3:14" ht="23.25" x14ac:dyDescent="0.25">
      <c r="C78" s="44" t="s">
        <v>36</v>
      </c>
      <c r="D78" s="55" t="s">
        <v>86</v>
      </c>
      <c r="E78" s="55" t="s">
        <v>87</v>
      </c>
      <c r="F78" s="43" t="s">
        <v>88</v>
      </c>
      <c r="G78" s="55" t="s">
        <v>89</v>
      </c>
      <c r="H78" s="44" t="s">
        <v>400</v>
      </c>
      <c r="I78" s="67">
        <f>SUM(K78:K80)</f>
        <v>4</v>
      </c>
      <c r="J78" s="34" t="s">
        <v>410</v>
      </c>
      <c r="K78" s="78">
        <v>1</v>
      </c>
      <c r="L78" s="89" t="s">
        <v>388</v>
      </c>
      <c r="M78" s="7" t="s">
        <v>8</v>
      </c>
      <c r="N78" s="2">
        <v>279</v>
      </c>
    </row>
    <row r="79" spans="3:14" x14ac:dyDescent="0.25">
      <c r="C79" s="47"/>
      <c r="D79" s="51"/>
      <c r="E79" s="51"/>
      <c r="F79" s="46"/>
      <c r="G79" s="48"/>
      <c r="H79" s="47"/>
      <c r="I79" s="68"/>
      <c r="J79" s="36" t="s">
        <v>411</v>
      </c>
      <c r="K79" s="70">
        <v>1</v>
      </c>
      <c r="L79" s="32" t="s">
        <v>388</v>
      </c>
      <c r="M79" s="8"/>
      <c r="N79" s="4" t="s">
        <v>318</v>
      </c>
    </row>
    <row r="80" spans="3:14" x14ac:dyDescent="0.25">
      <c r="C80" s="47"/>
      <c r="D80" s="51"/>
      <c r="E80" s="51"/>
      <c r="F80" s="46"/>
      <c r="G80" s="48"/>
      <c r="H80" s="47"/>
      <c r="I80" s="68"/>
      <c r="J80" s="35" t="s">
        <v>412</v>
      </c>
      <c r="K80" s="74">
        <v>2</v>
      </c>
      <c r="L80" s="90" t="s">
        <v>388</v>
      </c>
      <c r="M80" s="8"/>
      <c r="N80" s="4"/>
    </row>
    <row r="81" spans="3:14" ht="23.25" x14ac:dyDescent="0.25">
      <c r="C81" s="47" t="s">
        <v>36</v>
      </c>
      <c r="D81" s="51" t="s">
        <v>90</v>
      </c>
      <c r="E81" s="51" t="s">
        <v>91</v>
      </c>
      <c r="F81" s="57" t="s">
        <v>92</v>
      </c>
      <c r="G81" s="52" t="s">
        <v>93</v>
      </c>
      <c r="H81" s="47" t="s">
        <v>414</v>
      </c>
      <c r="I81" s="68">
        <f>SUM(K81:K83)</f>
        <v>16</v>
      </c>
      <c r="J81" s="38" t="s">
        <v>415</v>
      </c>
      <c r="K81" s="83">
        <v>3</v>
      </c>
      <c r="L81" s="31" t="s">
        <v>388</v>
      </c>
      <c r="M81" s="8" t="s">
        <v>51</v>
      </c>
      <c r="N81" s="4">
        <v>1084</v>
      </c>
    </row>
    <row r="82" spans="3:14" x14ac:dyDescent="0.25">
      <c r="C82" s="47"/>
      <c r="D82" s="51"/>
      <c r="E82" s="51"/>
      <c r="F82" s="57"/>
      <c r="G82" s="52"/>
      <c r="H82" s="47"/>
      <c r="I82" s="68"/>
      <c r="J82" s="36" t="s">
        <v>416</v>
      </c>
      <c r="K82" s="70">
        <v>3</v>
      </c>
      <c r="L82" s="32" t="s">
        <v>388</v>
      </c>
      <c r="M82" s="8"/>
      <c r="N82" s="4"/>
    </row>
    <row r="83" spans="3:14" ht="15.75" thickBot="1" x14ac:dyDescent="0.3">
      <c r="C83" s="47"/>
      <c r="D83" s="51"/>
      <c r="E83" s="51"/>
      <c r="F83" s="57"/>
      <c r="G83" s="52"/>
      <c r="H83" s="47"/>
      <c r="I83" s="68"/>
      <c r="J83" s="35" t="s">
        <v>417</v>
      </c>
      <c r="K83" s="74">
        <v>10</v>
      </c>
      <c r="L83" s="90" t="s">
        <v>388</v>
      </c>
      <c r="M83" s="8"/>
      <c r="N83" s="4"/>
    </row>
    <row r="84" spans="3:14" ht="24" thickBot="1" x14ac:dyDescent="0.3">
      <c r="C84" s="66" t="s">
        <v>36</v>
      </c>
      <c r="D84" s="62" t="s">
        <v>94</v>
      </c>
      <c r="E84" s="62" t="s">
        <v>95</v>
      </c>
      <c r="F84" s="64" t="s">
        <v>96</v>
      </c>
      <c r="G84" s="65" t="s">
        <v>97</v>
      </c>
      <c r="H84" s="66" t="s">
        <v>419</v>
      </c>
      <c r="I84" s="101">
        <f>K84</f>
        <v>5</v>
      </c>
      <c r="J84" s="39" t="s">
        <v>418</v>
      </c>
      <c r="K84" s="61">
        <v>5</v>
      </c>
      <c r="L84" s="102" t="s">
        <v>388</v>
      </c>
      <c r="M84" s="12" t="s">
        <v>51</v>
      </c>
      <c r="N84" s="5">
        <v>129</v>
      </c>
    </row>
    <row r="85" spans="3:14" ht="24" thickBot="1" x14ac:dyDescent="0.3">
      <c r="C85" s="66" t="s">
        <v>36</v>
      </c>
      <c r="D85" s="62" t="s">
        <v>98</v>
      </c>
      <c r="E85" s="62" t="s">
        <v>99</v>
      </c>
      <c r="F85" s="64" t="s">
        <v>100</v>
      </c>
      <c r="G85" s="65" t="s">
        <v>101</v>
      </c>
      <c r="H85" s="66" t="s">
        <v>413</v>
      </c>
      <c r="I85" s="101">
        <f>K85</f>
        <v>4</v>
      </c>
      <c r="J85" s="39" t="s">
        <v>420</v>
      </c>
      <c r="K85" s="61">
        <v>4</v>
      </c>
      <c r="L85" s="102" t="s">
        <v>388</v>
      </c>
      <c r="M85" s="12" t="s">
        <v>8</v>
      </c>
      <c r="N85" s="5">
        <v>2282</v>
      </c>
    </row>
    <row r="86" spans="3:14" ht="23.25" x14ac:dyDescent="0.25">
      <c r="C86" s="47" t="s">
        <v>36</v>
      </c>
      <c r="D86" s="51" t="s">
        <v>98</v>
      </c>
      <c r="E86" s="51" t="s">
        <v>99</v>
      </c>
      <c r="F86" s="57" t="s">
        <v>100</v>
      </c>
      <c r="G86" s="52" t="s">
        <v>102</v>
      </c>
      <c r="H86" s="47" t="s">
        <v>405</v>
      </c>
      <c r="I86" s="68">
        <f>SUM(K86:K87)</f>
        <v>3</v>
      </c>
      <c r="J86" s="38" t="s">
        <v>421</v>
      </c>
      <c r="K86" s="83">
        <v>2</v>
      </c>
      <c r="L86" s="31" t="s">
        <v>388</v>
      </c>
      <c r="M86" s="8" t="s">
        <v>8</v>
      </c>
      <c r="N86" s="4">
        <v>2282</v>
      </c>
    </row>
    <row r="87" spans="3:14" x14ac:dyDescent="0.25">
      <c r="C87" s="47"/>
      <c r="D87" s="51"/>
      <c r="E87" s="51"/>
      <c r="F87" s="57"/>
      <c r="G87" s="52"/>
      <c r="H87" s="47"/>
      <c r="I87" s="68"/>
      <c r="J87" s="35" t="s">
        <v>422</v>
      </c>
      <c r="K87" s="74">
        <v>1</v>
      </c>
      <c r="L87" s="90" t="s">
        <v>388</v>
      </c>
      <c r="M87" s="8"/>
      <c r="N87" s="4" t="s">
        <v>318</v>
      </c>
    </row>
    <row r="88" spans="3:14" ht="23.25" x14ac:dyDescent="0.25">
      <c r="C88" s="47" t="s">
        <v>103</v>
      </c>
      <c r="D88" s="51" t="s">
        <v>708</v>
      </c>
      <c r="E88" s="51" t="s">
        <v>709</v>
      </c>
      <c r="F88" s="57" t="s">
        <v>710</v>
      </c>
      <c r="G88" s="52" t="s">
        <v>711</v>
      </c>
      <c r="H88" s="47" t="s">
        <v>712</v>
      </c>
      <c r="I88" s="68">
        <f>SUM(K88:K89)</f>
        <v>27</v>
      </c>
      <c r="J88" s="38" t="s">
        <v>713</v>
      </c>
      <c r="K88" s="83">
        <v>15</v>
      </c>
      <c r="L88" s="31" t="s">
        <v>388</v>
      </c>
      <c r="M88" s="8" t="s">
        <v>51</v>
      </c>
      <c r="N88" s="4">
        <v>3217</v>
      </c>
    </row>
    <row r="89" spans="3:14" ht="15.75" thickBot="1" x14ac:dyDescent="0.3">
      <c r="C89" s="47"/>
      <c r="D89" s="51"/>
      <c r="E89" s="51"/>
      <c r="F89" s="57"/>
      <c r="G89" s="52"/>
      <c r="H89" s="47"/>
      <c r="I89" s="68"/>
      <c r="J89" s="35" t="s">
        <v>714</v>
      </c>
      <c r="K89" s="74">
        <v>12</v>
      </c>
      <c r="L89" s="90" t="s">
        <v>388</v>
      </c>
      <c r="M89" s="8"/>
      <c r="N89" s="4"/>
    </row>
    <row r="90" spans="3:14" ht="23.25" x14ac:dyDescent="0.25">
      <c r="C90" s="44" t="s">
        <v>103</v>
      </c>
      <c r="D90" s="55" t="s">
        <v>104</v>
      </c>
      <c r="E90" s="55" t="s">
        <v>105</v>
      </c>
      <c r="F90" s="60" t="s">
        <v>106</v>
      </c>
      <c r="G90" s="56" t="s">
        <v>107</v>
      </c>
      <c r="H90" s="44" t="s">
        <v>423</v>
      </c>
      <c r="I90" s="67">
        <f>SUM(K90:K92)</f>
        <v>3</v>
      </c>
      <c r="J90" s="34" t="s">
        <v>424</v>
      </c>
      <c r="K90" s="78">
        <v>1</v>
      </c>
      <c r="L90" s="89" t="s">
        <v>388</v>
      </c>
      <c r="M90" s="7" t="s">
        <v>51</v>
      </c>
      <c r="N90" s="2">
        <v>2686</v>
      </c>
    </row>
    <row r="91" spans="3:14" x14ac:dyDescent="0.25">
      <c r="C91" s="47"/>
      <c r="D91" s="51"/>
      <c r="E91" s="51"/>
      <c r="F91" s="57"/>
      <c r="G91" s="52"/>
      <c r="H91" s="47"/>
      <c r="I91" s="68"/>
      <c r="J91" s="36" t="s">
        <v>425</v>
      </c>
      <c r="K91" s="70">
        <v>1</v>
      </c>
      <c r="L91" s="32" t="s">
        <v>388</v>
      </c>
      <c r="M91" s="8"/>
      <c r="N91" s="4" t="s">
        <v>318</v>
      </c>
    </row>
    <row r="92" spans="3:14" ht="15.75" thickBot="1" x14ac:dyDescent="0.3">
      <c r="C92" s="47"/>
      <c r="D92" s="51"/>
      <c r="E92" s="51"/>
      <c r="F92" s="57"/>
      <c r="G92" s="52"/>
      <c r="H92" s="47"/>
      <c r="I92" s="68"/>
      <c r="J92" s="35" t="s">
        <v>426</v>
      </c>
      <c r="K92" s="74">
        <v>1</v>
      </c>
      <c r="L92" s="90" t="s">
        <v>388</v>
      </c>
      <c r="M92" s="8"/>
      <c r="N92" s="4" t="s">
        <v>318</v>
      </c>
    </row>
    <row r="93" spans="3:14" ht="23.25" x14ac:dyDescent="0.25">
      <c r="C93" s="44" t="s">
        <v>108</v>
      </c>
      <c r="D93" s="55" t="s">
        <v>109</v>
      </c>
      <c r="E93" s="55" t="s">
        <v>110</v>
      </c>
      <c r="F93" s="60" t="s">
        <v>111</v>
      </c>
      <c r="G93" s="56" t="s">
        <v>112</v>
      </c>
      <c r="H93" s="60" t="s">
        <v>427</v>
      </c>
      <c r="I93" s="67">
        <f>SUM(K93:K98)</f>
        <v>14</v>
      </c>
      <c r="J93" s="34" t="s">
        <v>429</v>
      </c>
      <c r="K93" s="78">
        <v>4</v>
      </c>
      <c r="L93" s="89" t="s">
        <v>388</v>
      </c>
      <c r="M93" s="7" t="s">
        <v>14</v>
      </c>
      <c r="N93" s="2">
        <v>3734</v>
      </c>
    </row>
    <row r="94" spans="3:14" x14ac:dyDescent="0.25">
      <c r="C94" s="47"/>
      <c r="D94" s="51"/>
      <c r="E94" s="51"/>
      <c r="F94" s="57"/>
      <c r="G94" s="52"/>
      <c r="H94" s="57"/>
      <c r="I94" s="68"/>
      <c r="J94" s="36" t="s">
        <v>430</v>
      </c>
      <c r="K94" s="70">
        <v>4</v>
      </c>
      <c r="L94" s="32" t="s">
        <v>388</v>
      </c>
      <c r="M94" s="8"/>
      <c r="N94" s="4" t="s">
        <v>318</v>
      </c>
    </row>
    <row r="95" spans="3:14" x14ac:dyDescent="0.25">
      <c r="C95" s="47"/>
      <c r="D95" s="51"/>
      <c r="E95" s="51"/>
      <c r="F95" s="57"/>
      <c r="G95" s="52"/>
      <c r="H95" s="57"/>
      <c r="I95" s="68"/>
      <c r="J95" s="36" t="s">
        <v>431</v>
      </c>
      <c r="K95" s="70">
        <v>1</v>
      </c>
      <c r="L95" s="32" t="s">
        <v>388</v>
      </c>
      <c r="M95" s="8"/>
      <c r="N95" s="4" t="s">
        <v>318</v>
      </c>
    </row>
    <row r="96" spans="3:14" x14ac:dyDescent="0.25">
      <c r="C96" s="47"/>
      <c r="D96" s="51"/>
      <c r="E96" s="51"/>
      <c r="F96" s="57"/>
      <c r="G96" s="52"/>
      <c r="H96" s="57"/>
      <c r="I96" s="68"/>
      <c r="J96" s="36" t="s">
        <v>432</v>
      </c>
      <c r="K96" s="70">
        <v>1</v>
      </c>
      <c r="L96" s="32" t="s">
        <v>388</v>
      </c>
      <c r="M96" s="8"/>
      <c r="N96" s="4"/>
    </row>
    <row r="97" spans="3:14" x14ac:dyDescent="0.25">
      <c r="C97" s="47"/>
      <c r="D97" s="51"/>
      <c r="E97" s="51"/>
      <c r="F97" s="57"/>
      <c r="G97" s="52"/>
      <c r="H97" s="57"/>
      <c r="I97" s="68"/>
      <c r="J97" s="36" t="s">
        <v>433</v>
      </c>
      <c r="K97" s="70">
        <v>2</v>
      </c>
      <c r="L97" s="32" t="s">
        <v>388</v>
      </c>
      <c r="M97" s="8"/>
      <c r="N97" s="4"/>
    </row>
    <row r="98" spans="3:14" ht="15.75" thickBot="1" x14ac:dyDescent="0.3">
      <c r="C98" s="47"/>
      <c r="D98" s="51"/>
      <c r="E98" s="51"/>
      <c r="F98" s="57"/>
      <c r="G98" s="52"/>
      <c r="H98" s="57"/>
      <c r="I98" s="68"/>
      <c r="J98" s="35" t="s">
        <v>434</v>
      </c>
      <c r="K98" s="74">
        <v>2</v>
      </c>
      <c r="L98" s="90" t="s">
        <v>388</v>
      </c>
      <c r="M98" s="8"/>
      <c r="N98" s="4"/>
    </row>
    <row r="99" spans="3:14" x14ac:dyDescent="0.25">
      <c r="C99" s="44" t="s">
        <v>108</v>
      </c>
      <c r="D99" s="55" t="s">
        <v>113</v>
      </c>
      <c r="E99" s="55" t="s">
        <v>114</v>
      </c>
      <c r="F99" s="60" t="s">
        <v>115</v>
      </c>
      <c r="G99" s="56" t="s">
        <v>116</v>
      </c>
      <c r="H99" s="60" t="s">
        <v>428</v>
      </c>
      <c r="I99" s="67">
        <f>SUM(K99:K100)</f>
        <v>3</v>
      </c>
      <c r="J99" s="34" t="s">
        <v>435</v>
      </c>
      <c r="K99" s="78">
        <v>2</v>
      </c>
      <c r="L99" s="89" t="s">
        <v>388</v>
      </c>
      <c r="M99" s="7" t="s">
        <v>14</v>
      </c>
      <c r="N99" s="2">
        <v>2170</v>
      </c>
    </row>
    <row r="100" spans="3:14" ht="15.75" thickBot="1" x14ac:dyDescent="0.3">
      <c r="C100" s="47"/>
      <c r="D100" s="51"/>
      <c r="E100" s="51"/>
      <c r="F100" s="57"/>
      <c r="G100" s="52"/>
      <c r="H100" s="57"/>
      <c r="I100" s="68"/>
      <c r="J100" s="35" t="s">
        <v>436</v>
      </c>
      <c r="K100" s="74">
        <v>1</v>
      </c>
      <c r="L100" s="90" t="s">
        <v>388</v>
      </c>
      <c r="M100" s="8"/>
      <c r="N100" s="4" t="s">
        <v>318</v>
      </c>
    </row>
    <row r="101" spans="3:14" ht="23.25" x14ac:dyDescent="0.25">
      <c r="C101" s="44" t="s">
        <v>108</v>
      </c>
      <c r="D101" s="55" t="s">
        <v>117</v>
      </c>
      <c r="E101" s="55" t="s">
        <v>118</v>
      </c>
      <c r="F101" s="60" t="s">
        <v>119</v>
      </c>
      <c r="G101" s="56" t="s">
        <v>120</v>
      </c>
      <c r="H101" s="60" t="s">
        <v>437</v>
      </c>
      <c r="I101" s="67">
        <f>SUM(K101:K103)</f>
        <v>5</v>
      </c>
      <c r="J101" s="34" t="s">
        <v>441</v>
      </c>
      <c r="K101" s="78">
        <v>1</v>
      </c>
      <c r="L101" s="89" t="s">
        <v>388</v>
      </c>
      <c r="M101" s="7" t="s">
        <v>14</v>
      </c>
      <c r="N101" s="2">
        <v>5176</v>
      </c>
    </row>
    <row r="102" spans="3:14" x14ac:dyDescent="0.25">
      <c r="C102" s="47"/>
      <c r="D102" s="51"/>
      <c r="E102" s="51"/>
      <c r="F102" s="57"/>
      <c r="G102" s="52"/>
      <c r="H102" s="57"/>
      <c r="I102" s="68"/>
      <c r="J102" s="36" t="s">
        <v>442</v>
      </c>
      <c r="K102" s="70">
        <v>3</v>
      </c>
      <c r="L102" s="32" t="s">
        <v>388</v>
      </c>
      <c r="M102" s="8"/>
      <c r="N102" s="4"/>
    </row>
    <row r="103" spans="3:14" ht="15.75" thickBot="1" x14ac:dyDescent="0.3">
      <c r="C103" s="47"/>
      <c r="D103" s="51"/>
      <c r="E103" s="51"/>
      <c r="F103" s="57"/>
      <c r="G103" s="52"/>
      <c r="H103" s="57"/>
      <c r="I103" s="68"/>
      <c r="J103" s="35" t="s">
        <v>443</v>
      </c>
      <c r="K103" s="74">
        <v>1</v>
      </c>
      <c r="L103" s="90" t="s">
        <v>388</v>
      </c>
      <c r="M103" s="8"/>
      <c r="N103" s="4"/>
    </row>
    <row r="104" spans="3:14" ht="24" thickBot="1" x14ac:dyDescent="0.3">
      <c r="C104" s="66" t="s">
        <v>108</v>
      </c>
      <c r="D104" s="62" t="s">
        <v>121</v>
      </c>
      <c r="E104" s="62" t="s">
        <v>122</v>
      </c>
      <c r="F104" s="64" t="s">
        <v>123</v>
      </c>
      <c r="G104" s="65" t="s">
        <v>124</v>
      </c>
      <c r="H104" s="64" t="s">
        <v>438</v>
      </c>
      <c r="I104" s="101">
        <f>SUM(K104:K104)</f>
        <v>6</v>
      </c>
      <c r="J104" s="39" t="s">
        <v>444</v>
      </c>
      <c r="K104" s="61">
        <v>6</v>
      </c>
      <c r="L104" s="102" t="s">
        <v>388</v>
      </c>
      <c r="M104" s="12" t="s">
        <v>14</v>
      </c>
      <c r="N104" s="5">
        <v>883</v>
      </c>
    </row>
    <row r="105" spans="3:14" ht="23.25" x14ac:dyDescent="0.25">
      <c r="C105" s="47" t="s">
        <v>108</v>
      </c>
      <c r="D105" s="51" t="s">
        <v>125</v>
      </c>
      <c r="E105" s="51" t="s">
        <v>126</v>
      </c>
      <c r="F105" s="57" t="s">
        <v>127</v>
      </c>
      <c r="G105" s="52" t="s">
        <v>128</v>
      </c>
      <c r="H105" s="57" t="s">
        <v>439</v>
      </c>
      <c r="I105" s="68">
        <f>SUM(K105:K106)</f>
        <v>2</v>
      </c>
      <c r="J105" s="38" t="s">
        <v>445</v>
      </c>
      <c r="K105" s="83">
        <v>1</v>
      </c>
      <c r="L105" s="31" t="s">
        <v>388</v>
      </c>
      <c r="M105" s="8" t="s">
        <v>23</v>
      </c>
      <c r="N105" s="4">
        <v>4608</v>
      </c>
    </row>
    <row r="106" spans="3:14" ht="15.75" thickBot="1" x14ac:dyDescent="0.3">
      <c r="C106" s="47"/>
      <c r="D106" s="51"/>
      <c r="E106" s="51"/>
      <c r="F106" s="57"/>
      <c r="G106" s="52"/>
      <c r="H106" s="57"/>
      <c r="I106" s="68"/>
      <c r="J106" s="35" t="s">
        <v>446</v>
      </c>
      <c r="K106" s="74">
        <v>1</v>
      </c>
      <c r="L106" s="90" t="s">
        <v>388</v>
      </c>
      <c r="M106" s="8"/>
      <c r="N106" s="4" t="s">
        <v>318</v>
      </c>
    </row>
    <row r="107" spans="3:14" ht="23.25" x14ac:dyDescent="0.25">
      <c r="C107" s="44" t="s">
        <v>108</v>
      </c>
      <c r="D107" s="55" t="s">
        <v>129</v>
      </c>
      <c r="E107" s="55" t="s">
        <v>130</v>
      </c>
      <c r="F107" s="60" t="s">
        <v>131</v>
      </c>
      <c r="G107" s="56" t="s">
        <v>132</v>
      </c>
      <c r="H107" s="60" t="s">
        <v>440</v>
      </c>
      <c r="I107" s="67">
        <f>SUM(K107:K109)</f>
        <v>4</v>
      </c>
      <c r="J107" s="34" t="s">
        <v>450</v>
      </c>
      <c r="K107" s="78">
        <v>1</v>
      </c>
      <c r="L107" s="89" t="s">
        <v>388</v>
      </c>
      <c r="M107" s="7" t="s">
        <v>14</v>
      </c>
      <c r="N107" s="2">
        <v>2366</v>
      </c>
    </row>
    <row r="108" spans="3:14" x14ac:dyDescent="0.25">
      <c r="C108" s="47"/>
      <c r="D108" s="51"/>
      <c r="E108" s="51"/>
      <c r="F108" s="57"/>
      <c r="G108" s="52"/>
      <c r="H108" s="57"/>
      <c r="I108" s="68"/>
      <c r="J108" s="36" t="s">
        <v>451</v>
      </c>
      <c r="K108" s="70">
        <v>1</v>
      </c>
      <c r="L108" s="32" t="s">
        <v>388</v>
      </c>
      <c r="M108" s="8"/>
      <c r="N108" s="4" t="s">
        <v>318</v>
      </c>
    </row>
    <row r="109" spans="3:14" ht="15.75" thickBot="1" x14ac:dyDescent="0.3">
      <c r="C109" s="47"/>
      <c r="D109" s="51"/>
      <c r="E109" s="51"/>
      <c r="F109" s="57"/>
      <c r="G109" s="52"/>
      <c r="H109" s="57"/>
      <c r="I109" s="68"/>
      <c r="J109" s="35" t="s">
        <v>725</v>
      </c>
      <c r="K109" s="74">
        <v>2</v>
      </c>
      <c r="L109" s="90" t="s">
        <v>388</v>
      </c>
      <c r="M109" s="8"/>
      <c r="N109" s="4" t="s">
        <v>318</v>
      </c>
    </row>
    <row r="110" spans="3:14" ht="24" thickBot="1" x14ac:dyDescent="0.3">
      <c r="C110" s="66" t="s">
        <v>108</v>
      </c>
      <c r="D110" s="62" t="s">
        <v>133</v>
      </c>
      <c r="E110" s="62" t="s">
        <v>134</v>
      </c>
      <c r="F110" s="64" t="s">
        <v>135</v>
      </c>
      <c r="G110" s="65" t="s">
        <v>136</v>
      </c>
      <c r="H110" s="64" t="s">
        <v>452</v>
      </c>
      <c r="I110" s="101">
        <f>K110</f>
        <v>2</v>
      </c>
      <c r="J110" s="39" t="s">
        <v>453</v>
      </c>
      <c r="K110" s="61">
        <v>2</v>
      </c>
      <c r="L110" s="102" t="s">
        <v>388</v>
      </c>
      <c r="M110" s="12" t="s">
        <v>137</v>
      </c>
      <c r="N110" s="5">
        <v>2260</v>
      </c>
    </row>
    <row r="111" spans="3:14" ht="15.75" thickBot="1" x14ac:dyDescent="0.3">
      <c r="C111" s="66" t="s">
        <v>108</v>
      </c>
      <c r="D111" s="62" t="s">
        <v>138</v>
      </c>
      <c r="E111" s="62" t="s">
        <v>139</v>
      </c>
      <c r="F111" s="64" t="s">
        <v>140</v>
      </c>
      <c r="G111" s="65" t="s">
        <v>141</v>
      </c>
      <c r="H111" s="64" t="s">
        <v>454</v>
      </c>
      <c r="I111" s="101">
        <f>K111</f>
        <v>1</v>
      </c>
      <c r="J111" s="39" t="s">
        <v>456</v>
      </c>
      <c r="K111" s="61">
        <v>1</v>
      </c>
      <c r="L111" s="102" t="s">
        <v>388</v>
      </c>
      <c r="M111" s="12" t="s">
        <v>137</v>
      </c>
      <c r="N111" s="5">
        <v>2213</v>
      </c>
    </row>
    <row r="112" spans="3:14" ht="23.25" x14ac:dyDescent="0.25">
      <c r="C112" s="47" t="s">
        <v>108</v>
      </c>
      <c r="D112" s="51" t="s">
        <v>142</v>
      </c>
      <c r="E112" s="51" t="s">
        <v>143</v>
      </c>
      <c r="F112" s="57" t="s">
        <v>144</v>
      </c>
      <c r="G112" s="52" t="s">
        <v>145</v>
      </c>
      <c r="H112" s="57" t="s">
        <v>447</v>
      </c>
      <c r="I112" s="68">
        <f>SUM(K112:K113)</f>
        <v>4</v>
      </c>
      <c r="J112" s="38" t="s">
        <v>457</v>
      </c>
      <c r="K112" s="83">
        <v>1</v>
      </c>
      <c r="L112" s="31" t="s">
        <v>388</v>
      </c>
      <c r="M112" s="8" t="s">
        <v>14</v>
      </c>
      <c r="N112" s="4">
        <v>2475</v>
      </c>
    </row>
    <row r="113" spans="3:14" ht="15.75" thickBot="1" x14ac:dyDescent="0.3">
      <c r="C113" s="47"/>
      <c r="D113" s="51"/>
      <c r="E113" s="51"/>
      <c r="F113" s="57"/>
      <c r="G113" s="52"/>
      <c r="H113" s="57"/>
      <c r="I113" s="68"/>
      <c r="J113" s="35" t="s">
        <v>458</v>
      </c>
      <c r="K113" s="74">
        <v>3</v>
      </c>
      <c r="L113" s="90" t="s">
        <v>388</v>
      </c>
      <c r="M113" s="8"/>
      <c r="N113" s="4"/>
    </row>
    <row r="114" spans="3:14" ht="23.25" x14ac:dyDescent="0.25">
      <c r="C114" s="44" t="s">
        <v>108</v>
      </c>
      <c r="D114" s="55" t="s">
        <v>142</v>
      </c>
      <c r="E114" s="55" t="s">
        <v>143</v>
      </c>
      <c r="F114" s="60" t="s">
        <v>144</v>
      </c>
      <c r="G114" s="56" t="s">
        <v>146</v>
      </c>
      <c r="H114" s="60" t="s">
        <v>459</v>
      </c>
      <c r="I114" s="67">
        <f>SUM(K114:K117)</f>
        <v>5</v>
      </c>
      <c r="J114" s="34" t="s">
        <v>460</v>
      </c>
      <c r="K114" s="78">
        <v>1</v>
      </c>
      <c r="L114" s="89" t="s">
        <v>388</v>
      </c>
      <c r="M114" s="7" t="s">
        <v>14</v>
      </c>
      <c r="N114" s="2">
        <v>2475</v>
      </c>
    </row>
    <row r="115" spans="3:14" x14ac:dyDescent="0.25">
      <c r="C115" s="47"/>
      <c r="D115" s="51"/>
      <c r="E115" s="51"/>
      <c r="F115" s="57"/>
      <c r="G115" s="52"/>
      <c r="H115" s="57"/>
      <c r="I115" s="68"/>
      <c r="J115" s="36" t="s">
        <v>461</v>
      </c>
      <c r="K115" s="70">
        <v>1</v>
      </c>
      <c r="L115" s="32" t="s">
        <v>388</v>
      </c>
      <c r="M115" s="8"/>
      <c r="N115" s="4" t="s">
        <v>318</v>
      </c>
    </row>
    <row r="116" spans="3:14" x14ac:dyDescent="0.25">
      <c r="C116" s="47"/>
      <c r="D116" s="51"/>
      <c r="E116" s="51"/>
      <c r="F116" s="57"/>
      <c r="G116" s="52"/>
      <c r="H116" s="57"/>
      <c r="I116" s="68"/>
      <c r="J116" s="36" t="s">
        <v>462</v>
      </c>
      <c r="K116" s="70">
        <v>1</v>
      </c>
      <c r="L116" s="32" t="s">
        <v>388</v>
      </c>
      <c r="M116" s="8"/>
      <c r="N116" s="4"/>
    </row>
    <row r="117" spans="3:14" ht="15.75" thickBot="1" x14ac:dyDescent="0.3">
      <c r="C117" s="47"/>
      <c r="D117" s="51"/>
      <c r="E117" s="51"/>
      <c r="F117" s="57"/>
      <c r="G117" s="52"/>
      <c r="H117" s="57"/>
      <c r="I117" s="68"/>
      <c r="J117" s="35" t="s">
        <v>463</v>
      </c>
      <c r="K117" s="74">
        <v>2</v>
      </c>
      <c r="L117" s="90" t="s">
        <v>388</v>
      </c>
      <c r="M117" s="8"/>
      <c r="N117" s="4"/>
    </row>
    <row r="118" spans="3:14" ht="23.25" x14ac:dyDescent="0.25">
      <c r="C118" s="44" t="s">
        <v>108</v>
      </c>
      <c r="D118" s="55" t="s">
        <v>147</v>
      </c>
      <c r="E118" s="55" t="s">
        <v>148</v>
      </c>
      <c r="F118" s="60" t="s">
        <v>149</v>
      </c>
      <c r="G118" s="56" t="s">
        <v>150</v>
      </c>
      <c r="H118" s="60" t="s">
        <v>448</v>
      </c>
      <c r="I118" s="67">
        <f>SUM(K118:K120)</f>
        <v>28</v>
      </c>
      <c r="J118" s="34" t="s">
        <v>465</v>
      </c>
      <c r="K118" s="78">
        <v>26</v>
      </c>
      <c r="L118" s="89" t="s">
        <v>388</v>
      </c>
      <c r="M118" s="7" t="s">
        <v>23</v>
      </c>
      <c r="N118" s="2">
        <v>3731</v>
      </c>
    </row>
    <row r="119" spans="3:14" x14ac:dyDescent="0.25">
      <c r="C119" s="47"/>
      <c r="D119" s="51"/>
      <c r="E119" s="51"/>
      <c r="F119" s="57"/>
      <c r="G119" s="52"/>
      <c r="H119" s="57"/>
      <c r="I119" s="68"/>
      <c r="J119" s="36" t="s">
        <v>466</v>
      </c>
      <c r="K119" s="70">
        <v>1</v>
      </c>
      <c r="L119" s="32" t="s">
        <v>388</v>
      </c>
      <c r="M119" s="8"/>
      <c r="N119" s="4" t="s">
        <v>318</v>
      </c>
    </row>
    <row r="120" spans="3:14" ht="15.75" thickBot="1" x14ac:dyDescent="0.3">
      <c r="C120" s="47"/>
      <c r="D120" s="51"/>
      <c r="E120" s="51"/>
      <c r="F120" s="57"/>
      <c r="G120" s="52"/>
      <c r="H120" s="57"/>
      <c r="I120" s="68"/>
      <c r="J120" s="35" t="s">
        <v>467</v>
      </c>
      <c r="K120" s="74">
        <v>1</v>
      </c>
      <c r="L120" s="90" t="s">
        <v>388</v>
      </c>
      <c r="M120" s="8"/>
      <c r="N120" s="4" t="s">
        <v>318</v>
      </c>
    </row>
    <row r="121" spans="3:14" ht="23.25" x14ac:dyDescent="0.25">
      <c r="C121" s="44" t="s">
        <v>108</v>
      </c>
      <c r="D121" s="55" t="s">
        <v>151</v>
      </c>
      <c r="E121" s="55" t="s">
        <v>152</v>
      </c>
      <c r="F121" s="60" t="s">
        <v>153</v>
      </c>
      <c r="G121" s="56" t="s">
        <v>154</v>
      </c>
      <c r="H121" s="60" t="s">
        <v>449</v>
      </c>
      <c r="I121" s="67">
        <f>SUM(K121:K123)</f>
        <v>14</v>
      </c>
      <c r="J121" s="34" t="s">
        <v>468</v>
      </c>
      <c r="K121" s="78">
        <v>7</v>
      </c>
      <c r="L121" s="89" t="s">
        <v>388</v>
      </c>
      <c r="M121" s="7" t="s">
        <v>9</v>
      </c>
      <c r="N121" s="2">
        <v>1244</v>
      </c>
    </row>
    <row r="122" spans="3:14" x14ac:dyDescent="0.25">
      <c r="C122" s="47"/>
      <c r="D122" s="51"/>
      <c r="E122" s="51"/>
      <c r="F122" s="57"/>
      <c r="G122" s="52"/>
      <c r="H122" s="57"/>
      <c r="I122" s="68"/>
      <c r="J122" s="36" t="s">
        <v>469</v>
      </c>
      <c r="K122" s="70">
        <v>4</v>
      </c>
      <c r="L122" s="32" t="s">
        <v>388</v>
      </c>
      <c r="M122" s="8"/>
      <c r="N122" s="4" t="s">
        <v>318</v>
      </c>
    </row>
    <row r="123" spans="3:14" ht="15.75" thickBot="1" x14ac:dyDescent="0.3">
      <c r="C123" s="47"/>
      <c r="D123" s="51"/>
      <c r="E123" s="51"/>
      <c r="F123" s="57"/>
      <c r="G123" s="52"/>
      <c r="H123" s="57"/>
      <c r="I123" s="68"/>
      <c r="J123" s="35" t="s">
        <v>470</v>
      </c>
      <c r="K123" s="74">
        <v>3</v>
      </c>
      <c r="L123" s="90" t="s">
        <v>388</v>
      </c>
      <c r="M123" s="8"/>
      <c r="N123" s="4" t="s">
        <v>318</v>
      </c>
    </row>
    <row r="124" spans="3:14" ht="15.75" thickBot="1" x14ac:dyDescent="0.3">
      <c r="C124" s="44" t="s">
        <v>108</v>
      </c>
      <c r="D124" s="55" t="s">
        <v>155</v>
      </c>
      <c r="E124" s="55" t="s">
        <v>156</v>
      </c>
      <c r="F124" s="60" t="s">
        <v>157</v>
      </c>
      <c r="G124" s="56" t="s">
        <v>158</v>
      </c>
      <c r="H124" s="60" t="s">
        <v>471</v>
      </c>
      <c r="I124" s="67">
        <f>K124</f>
        <v>1</v>
      </c>
      <c r="J124" s="34" t="s">
        <v>472</v>
      </c>
      <c r="K124" s="78">
        <v>1</v>
      </c>
      <c r="L124" s="89" t="s">
        <v>388</v>
      </c>
      <c r="M124" s="12" t="s">
        <v>14</v>
      </c>
      <c r="N124" s="5">
        <v>3019</v>
      </c>
    </row>
    <row r="125" spans="3:14" ht="23.25" x14ac:dyDescent="0.25">
      <c r="C125" s="47" t="s">
        <v>108</v>
      </c>
      <c r="D125" s="51" t="s">
        <v>159</v>
      </c>
      <c r="E125" s="51" t="s">
        <v>160</v>
      </c>
      <c r="F125" s="57" t="s">
        <v>161</v>
      </c>
      <c r="G125" s="52" t="s">
        <v>162</v>
      </c>
      <c r="H125" s="57" t="s">
        <v>473</v>
      </c>
      <c r="I125" s="68">
        <f>SUM(K125:K126)</f>
        <v>42</v>
      </c>
      <c r="J125" s="36" t="s">
        <v>477</v>
      </c>
      <c r="K125" s="70">
        <v>1</v>
      </c>
      <c r="L125" s="32" t="s">
        <v>388</v>
      </c>
      <c r="M125" s="7" t="s">
        <v>14</v>
      </c>
      <c r="N125" s="2">
        <v>4985</v>
      </c>
    </row>
    <row r="126" spans="3:14" ht="15.75" thickBot="1" x14ac:dyDescent="0.3">
      <c r="C126" s="47"/>
      <c r="D126" s="51"/>
      <c r="E126" s="51"/>
      <c r="F126" s="57"/>
      <c r="G126" s="52"/>
      <c r="H126" s="57"/>
      <c r="I126" s="68"/>
      <c r="J126" s="35" t="s">
        <v>478</v>
      </c>
      <c r="K126" s="74">
        <v>41</v>
      </c>
      <c r="L126" s="90" t="s">
        <v>388</v>
      </c>
      <c r="M126" s="8"/>
      <c r="N126" s="4"/>
    </row>
    <row r="127" spans="3:14" x14ac:dyDescent="0.25">
      <c r="C127" s="44" t="s">
        <v>108</v>
      </c>
      <c r="D127" s="55" t="s">
        <v>163</v>
      </c>
      <c r="E127" s="55" t="s">
        <v>164</v>
      </c>
      <c r="F127" s="60" t="s">
        <v>165</v>
      </c>
      <c r="G127" s="56" t="s">
        <v>166</v>
      </c>
      <c r="H127" s="60" t="s">
        <v>455</v>
      </c>
      <c r="I127" s="67">
        <f>SUM(K127:K129)</f>
        <v>5</v>
      </c>
      <c r="J127" s="34" t="s">
        <v>479</v>
      </c>
      <c r="K127" s="78">
        <v>1</v>
      </c>
      <c r="L127" s="89" t="s">
        <v>388</v>
      </c>
      <c r="M127" s="7" t="s">
        <v>23</v>
      </c>
      <c r="N127" s="2">
        <v>8120</v>
      </c>
    </row>
    <row r="128" spans="3:14" x14ac:dyDescent="0.25">
      <c r="C128" s="47"/>
      <c r="D128" s="51"/>
      <c r="E128" s="51"/>
      <c r="F128" s="57"/>
      <c r="G128" s="52"/>
      <c r="H128" s="57"/>
      <c r="I128" s="68"/>
      <c r="J128" s="36" t="s">
        <v>480</v>
      </c>
      <c r="K128" s="70">
        <v>1</v>
      </c>
      <c r="L128" s="32" t="s">
        <v>388</v>
      </c>
      <c r="M128" s="8"/>
      <c r="N128" s="4" t="s">
        <v>318</v>
      </c>
    </row>
    <row r="129" spans="3:14" ht="15.75" thickBot="1" x14ac:dyDescent="0.3">
      <c r="C129" s="47"/>
      <c r="D129" s="51"/>
      <c r="E129" s="51"/>
      <c r="F129" s="57"/>
      <c r="G129" s="52"/>
      <c r="H129" s="57"/>
      <c r="I129" s="68"/>
      <c r="J129" s="35" t="s">
        <v>481</v>
      </c>
      <c r="K129" s="74">
        <v>3</v>
      </c>
      <c r="L129" s="90" t="s">
        <v>388</v>
      </c>
      <c r="M129" s="8"/>
      <c r="N129" s="4"/>
    </row>
    <row r="130" spans="3:14" ht="23.25" x14ac:dyDescent="0.25">
      <c r="C130" s="44" t="s">
        <v>108</v>
      </c>
      <c r="D130" s="55" t="s">
        <v>163</v>
      </c>
      <c r="E130" s="55" t="s">
        <v>164</v>
      </c>
      <c r="F130" s="60" t="s">
        <v>165</v>
      </c>
      <c r="G130" s="56" t="s">
        <v>167</v>
      </c>
      <c r="H130" s="60" t="s">
        <v>464</v>
      </c>
      <c r="I130" s="67">
        <f>SUM(K130:K135)</f>
        <v>20</v>
      </c>
      <c r="J130" s="34" t="s">
        <v>482</v>
      </c>
      <c r="K130" s="78">
        <v>1</v>
      </c>
      <c r="L130" s="89" t="s">
        <v>388</v>
      </c>
      <c r="M130" s="7" t="s">
        <v>23</v>
      </c>
      <c r="N130" s="2">
        <v>8120</v>
      </c>
    </row>
    <row r="131" spans="3:14" x14ac:dyDescent="0.25">
      <c r="C131" s="47"/>
      <c r="D131" s="51"/>
      <c r="E131" s="51"/>
      <c r="F131" s="57"/>
      <c r="G131" s="52"/>
      <c r="H131" s="57"/>
      <c r="I131" s="68"/>
      <c r="J131" s="36" t="s">
        <v>483</v>
      </c>
      <c r="K131" s="70">
        <v>1</v>
      </c>
      <c r="L131" s="32" t="s">
        <v>388</v>
      </c>
      <c r="M131" s="8"/>
      <c r="N131" s="4" t="s">
        <v>318</v>
      </c>
    </row>
    <row r="132" spans="3:14" x14ac:dyDescent="0.25">
      <c r="C132" s="47"/>
      <c r="D132" s="51"/>
      <c r="E132" s="51"/>
      <c r="F132" s="57"/>
      <c r="G132" s="52"/>
      <c r="H132" s="57"/>
      <c r="I132" s="68"/>
      <c r="J132" s="36" t="s">
        <v>484</v>
      </c>
      <c r="K132" s="70">
        <v>14</v>
      </c>
      <c r="L132" s="32" t="s">
        <v>388</v>
      </c>
      <c r="M132" s="8"/>
      <c r="N132" s="4" t="s">
        <v>318</v>
      </c>
    </row>
    <row r="133" spans="3:14" x14ac:dyDescent="0.25">
      <c r="C133" s="47"/>
      <c r="D133" s="51"/>
      <c r="E133" s="51"/>
      <c r="F133" s="57"/>
      <c r="G133" s="52"/>
      <c r="H133" s="57"/>
      <c r="I133" s="68"/>
      <c r="J133" s="36" t="s">
        <v>485</v>
      </c>
      <c r="K133" s="70">
        <v>2</v>
      </c>
      <c r="L133" s="32" t="s">
        <v>388</v>
      </c>
      <c r="M133" s="8"/>
      <c r="N133" s="4" t="s">
        <v>318</v>
      </c>
    </row>
    <row r="134" spans="3:14" x14ac:dyDescent="0.25">
      <c r="C134" s="47"/>
      <c r="D134" s="51"/>
      <c r="E134" s="51"/>
      <c r="F134" s="57"/>
      <c r="G134" s="52"/>
      <c r="H134" s="57"/>
      <c r="I134" s="68"/>
      <c r="J134" s="36" t="s">
        <v>486</v>
      </c>
      <c r="K134" s="70">
        <v>1</v>
      </c>
      <c r="L134" s="32" t="s">
        <v>388</v>
      </c>
      <c r="M134" s="8"/>
      <c r="N134" s="4"/>
    </row>
    <row r="135" spans="3:14" ht="15.75" thickBot="1" x14ac:dyDescent="0.3">
      <c r="C135" s="47"/>
      <c r="D135" s="51"/>
      <c r="E135" s="51"/>
      <c r="F135" s="57"/>
      <c r="G135" s="52"/>
      <c r="H135" s="57"/>
      <c r="I135" s="68"/>
      <c r="J135" s="35" t="s">
        <v>487</v>
      </c>
      <c r="K135" s="74">
        <v>1</v>
      </c>
      <c r="L135" s="90" t="s">
        <v>388</v>
      </c>
      <c r="M135" s="8"/>
      <c r="N135" s="4"/>
    </row>
    <row r="136" spans="3:14" ht="15.75" thickBot="1" x14ac:dyDescent="0.3">
      <c r="C136" s="66" t="s">
        <v>108</v>
      </c>
      <c r="D136" s="62" t="s">
        <v>168</v>
      </c>
      <c r="E136" s="62" t="s">
        <v>169</v>
      </c>
      <c r="F136" s="64" t="s">
        <v>170</v>
      </c>
      <c r="G136" s="65" t="s">
        <v>171</v>
      </c>
      <c r="H136" s="64" t="s">
        <v>474</v>
      </c>
      <c r="I136" s="101">
        <f>SUM(K136:K136)</f>
        <v>19</v>
      </c>
      <c r="J136" s="39" t="s">
        <v>489</v>
      </c>
      <c r="K136" s="61">
        <v>19</v>
      </c>
      <c r="L136" s="102" t="s">
        <v>388</v>
      </c>
      <c r="M136" s="12" t="s">
        <v>9</v>
      </c>
      <c r="N136" s="5">
        <v>1491</v>
      </c>
    </row>
    <row r="137" spans="3:14" ht="35.25" thickBot="1" x14ac:dyDescent="0.3">
      <c r="C137" s="66" t="s">
        <v>108</v>
      </c>
      <c r="D137" s="62" t="s">
        <v>172</v>
      </c>
      <c r="E137" s="62" t="s">
        <v>173</v>
      </c>
      <c r="F137" s="64" t="s">
        <v>174</v>
      </c>
      <c r="G137" s="65" t="s">
        <v>175</v>
      </c>
      <c r="H137" s="64" t="s">
        <v>491</v>
      </c>
      <c r="I137" s="101">
        <f>K137</f>
        <v>1</v>
      </c>
      <c r="J137" s="39" t="s">
        <v>490</v>
      </c>
      <c r="K137" s="61">
        <v>1</v>
      </c>
      <c r="L137" s="102" t="s">
        <v>388</v>
      </c>
      <c r="M137" s="12" t="s">
        <v>51</v>
      </c>
      <c r="N137" s="5">
        <v>437</v>
      </c>
    </row>
    <row r="138" spans="3:14" ht="24" thickBot="1" x14ac:dyDescent="0.3">
      <c r="C138" s="66" t="s">
        <v>108</v>
      </c>
      <c r="D138" s="62" t="s">
        <v>176</v>
      </c>
      <c r="E138" s="62" t="s">
        <v>177</v>
      </c>
      <c r="F138" s="64" t="s">
        <v>178</v>
      </c>
      <c r="G138" s="65" t="s">
        <v>179</v>
      </c>
      <c r="H138" s="64" t="s">
        <v>493</v>
      </c>
      <c r="I138" s="101">
        <f>K138</f>
        <v>1</v>
      </c>
      <c r="J138" s="39" t="s">
        <v>492</v>
      </c>
      <c r="K138" s="61">
        <v>1</v>
      </c>
      <c r="L138" s="102" t="s">
        <v>388</v>
      </c>
      <c r="M138" s="12" t="s">
        <v>137</v>
      </c>
      <c r="N138" s="5">
        <v>4089</v>
      </c>
    </row>
    <row r="139" spans="3:14" x14ac:dyDescent="0.25">
      <c r="C139" s="47" t="s">
        <v>108</v>
      </c>
      <c r="D139" s="51" t="s">
        <v>180</v>
      </c>
      <c r="E139" s="51" t="s">
        <v>181</v>
      </c>
      <c r="F139" s="57" t="s">
        <v>182</v>
      </c>
      <c r="G139" s="52" t="s">
        <v>183</v>
      </c>
      <c r="H139" s="57" t="s">
        <v>475</v>
      </c>
      <c r="I139" s="68">
        <f>SUM(K139:K141)</f>
        <v>17</v>
      </c>
      <c r="J139" s="38" t="s">
        <v>494</v>
      </c>
      <c r="K139" s="83">
        <v>6</v>
      </c>
      <c r="L139" s="31" t="s">
        <v>388</v>
      </c>
      <c r="M139" s="8" t="s">
        <v>23</v>
      </c>
      <c r="N139" s="4">
        <v>27066</v>
      </c>
    </row>
    <row r="140" spans="3:14" x14ac:dyDescent="0.25">
      <c r="C140" s="47"/>
      <c r="D140" s="51"/>
      <c r="E140" s="51"/>
      <c r="F140" s="57"/>
      <c r="G140" s="52"/>
      <c r="H140" s="57"/>
      <c r="I140" s="68"/>
      <c r="J140" s="36" t="s">
        <v>495</v>
      </c>
      <c r="K140" s="70">
        <v>5</v>
      </c>
      <c r="L140" s="32" t="s">
        <v>388</v>
      </c>
      <c r="M140" s="8"/>
      <c r="N140" s="4" t="s">
        <v>318</v>
      </c>
    </row>
    <row r="141" spans="3:14" ht="15.75" thickBot="1" x14ac:dyDescent="0.3">
      <c r="C141" s="47"/>
      <c r="D141" s="51"/>
      <c r="E141" s="51"/>
      <c r="F141" s="57"/>
      <c r="G141" s="52"/>
      <c r="H141" s="57"/>
      <c r="I141" s="68"/>
      <c r="J141" s="35" t="s">
        <v>496</v>
      </c>
      <c r="K141" s="74">
        <v>6</v>
      </c>
      <c r="L141" s="90" t="s">
        <v>388</v>
      </c>
      <c r="M141" s="8"/>
      <c r="N141" s="4" t="s">
        <v>318</v>
      </c>
    </row>
    <row r="142" spans="3:14" ht="24" thickBot="1" x14ac:dyDescent="0.3">
      <c r="C142" s="66" t="s">
        <v>108</v>
      </c>
      <c r="D142" s="62" t="s">
        <v>184</v>
      </c>
      <c r="E142" s="62" t="s">
        <v>185</v>
      </c>
      <c r="F142" s="64" t="s">
        <v>186</v>
      </c>
      <c r="G142" s="65" t="s">
        <v>73</v>
      </c>
      <c r="H142" s="64" t="s">
        <v>497</v>
      </c>
      <c r="I142" s="101">
        <f>K142</f>
        <v>2</v>
      </c>
      <c r="J142" s="39" t="s">
        <v>498</v>
      </c>
      <c r="K142" s="61">
        <v>2</v>
      </c>
      <c r="L142" s="102" t="s">
        <v>388</v>
      </c>
      <c r="M142" s="12" t="s">
        <v>14</v>
      </c>
      <c r="N142" s="5">
        <v>3887</v>
      </c>
    </row>
    <row r="143" spans="3:14" x14ac:dyDescent="0.25">
      <c r="C143" s="47" t="s">
        <v>108</v>
      </c>
      <c r="D143" s="51" t="s">
        <v>187</v>
      </c>
      <c r="E143" s="51" t="s">
        <v>188</v>
      </c>
      <c r="F143" s="57" t="s">
        <v>189</v>
      </c>
      <c r="G143" s="52" t="s">
        <v>190</v>
      </c>
      <c r="H143" s="57" t="s">
        <v>476</v>
      </c>
      <c r="I143" s="68">
        <f>SUM(K143:K144)</f>
        <v>2</v>
      </c>
      <c r="J143" s="38" t="s">
        <v>499</v>
      </c>
      <c r="K143" s="83">
        <v>1</v>
      </c>
      <c r="L143" s="31" t="s">
        <v>388</v>
      </c>
      <c r="M143" s="8" t="s">
        <v>9</v>
      </c>
      <c r="N143" s="4">
        <v>537</v>
      </c>
    </row>
    <row r="144" spans="3:14" ht="15.75" thickBot="1" x14ac:dyDescent="0.3">
      <c r="C144" s="47"/>
      <c r="D144" s="51"/>
      <c r="E144" s="51"/>
      <c r="F144" s="57"/>
      <c r="G144" s="52"/>
      <c r="H144" s="57"/>
      <c r="I144" s="68"/>
      <c r="J144" s="35" t="s">
        <v>500</v>
      </c>
      <c r="K144" s="74">
        <v>1</v>
      </c>
      <c r="L144" s="90" t="s">
        <v>388</v>
      </c>
      <c r="M144" s="8"/>
      <c r="N144" s="4" t="s">
        <v>318</v>
      </c>
    </row>
    <row r="145" spans="3:14" ht="23.25" x14ac:dyDescent="0.25">
      <c r="C145" s="44" t="s">
        <v>108</v>
      </c>
      <c r="D145" s="55" t="s">
        <v>191</v>
      </c>
      <c r="E145" s="55" t="s">
        <v>192</v>
      </c>
      <c r="F145" s="60" t="s">
        <v>193</v>
      </c>
      <c r="G145" s="56" t="s">
        <v>194</v>
      </c>
      <c r="H145" s="60" t="s">
        <v>488</v>
      </c>
      <c r="I145" s="67">
        <f>SUM(K145:K149)</f>
        <v>27</v>
      </c>
      <c r="J145" s="34" t="s">
        <v>501</v>
      </c>
      <c r="K145" s="78">
        <v>1</v>
      </c>
      <c r="L145" s="89" t="s">
        <v>388</v>
      </c>
      <c r="M145" s="7" t="s">
        <v>137</v>
      </c>
      <c r="N145" s="2">
        <v>2514</v>
      </c>
    </row>
    <row r="146" spans="3:14" x14ac:dyDescent="0.25">
      <c r="C146" s="47"/>
      <c r="D146" s="51"/>
      <c r="E146" s="51"/>
      <c r="F146" s="57"/>
      <c r="G146" s="52"/>
      <c r="H146" s="57"/>
      <c r="I146" s="68"/>
      <c r="J146" s="36" t="s">
        <v>502</v>
      </c>
      <c r="K146" s="70">
        <v>7</v>
      </c>
      <c r="L146" s="32" t="s">
        <v>388</v>
      </c>
      <c r="M146" s="8"/>
      <c r="N146" s="4" t="s">
        <v>318</v>
      </c>
    </row>
    <row r="147" spans="3:14" x14ac:dyDescent="0.25">
      <c r="C147" s="47"/>
      <c r="D147" s="51"/>
      <c r="E147" s="51"/>
      <c r="F147" s="57"/>
      <c r="G147" s="52"/>
      <c r="H147" s="57"/>
      <c r="I147" s="68"/>
      <c r="J147" s="36" t="s">
        <v>503</v>
      </c>
      <c r="K147" s="70">
        <v>4</v>
      </c>
      <c r="L147" s="32" t="s">
        <v>388</v>
      </c>
      <c r="M147" s="8"/>
      <c r="N147" s="4" t="s">
        <v>318</v>
      </c>
    </row>
    <row r="148" spans="3:14" x14ac:dyDescent="0.25">
      <c r="C148" s="47"/>
      <c r="D148" s="51"/>
      <c r="E148" s="51"/>
      <c r="F148" s="57"/>
      <c r="G148" s="52"/>
      <c r="H148" s="57"/>
      <c r="I148" s="68"/>
      <c r="J148" s="36" t="s">
        <v>504</v>
      </c>
      <c r="K148" s="70">
        <v>10</v>
      </c>
      <c r="L148" s="32" t="s">
        <v>388</v>
      </c>
      <c r="M148" s="8"/>
      <c r="N148" s="4"/>
    </row>
    <row r="149" spans="3:14" ht="15.75" thickBot="1" x14ac:dyDescent="0.3">
      <c r="C149" s="47"/>
      <c r="D149" s="51"/>
      <c r="E149" s="51"/>
      <c r="F149" s="57"/>
      <c r="G149" s="52"/>
      <c r="H149" s="57"/>
      <c r="I149" s="68"/>
      <c r="J149" s="35" t="s">
        <v>505</v>
      </c>
      <c r="K149" s="74">
        <v>5</v>
      </c>
      <c r="L149" s="90" t="s">
        <v>388</v>
      </c>
      <c r="M149" s="8"/>
      <c r="N149" s="4"/>
    </row>
    <row r="150" spans="3:14" x14ac:dyDescent="0.25">
      <c r="C150" s="44" t="s">
        <v>108</v>
      </c>
      <c r="D150" s="55" t="s">
        <v>195</v>
      </c>
      <c r="E150" s="55" t="s">
        <v>196</v>
      </c>
      <c r="F150" s="60" t="s">
        <v>197</v>
      </c>
      <c r="G150" s="56" t="s">
        <v>198</v>
      </c>
      <c r="H150" s="60" t="s">
        <v>506</v>
      </c>
      <c r="I150" s="67">
        <f>SUM(K150:K155)</f>
        <v>9</v>
      </c>
      <c r="J150" s="34" t="s">
        <v>507</v>
      </c>
      <c r="K150" s="78">
        <v>1</v>
      </c>
      <c r="L150" s="89" t="s">
        <v>388</v>
      </c>
      <c r="M150" s="7" t="s">
        <v>14</v>
      </c>
      <c r="N150" s="2">
        <v>5288</v>
      </c>
    </row>
    <row r="151" spans="3:14" x14ac:dyDescent="0.25">
      <c r="C151" s="47"/>
      <c r="D151" s="51"/>
      <c r="E151" s="51"/>
      <c r="F151" s="57"/>
      <c r="G151" s="52"/>
      <c r="H151" s="57"/>
      <c r="I151" s="68"/>
      <c r="J151" s="36" t="s">
        <v>508</v>
      </c>
      <c r="K151" s="70">
        <v>1</v>
      </c>
      <c r="L151" s="32" t="s">
        <v>388</v>
      </c>
      <c r="M151" s="8"/>
      <c r="N151" s="4"/>
    </row>
    <row r="152" spans="3:14" x14ac:dyDescent="0.25">
      <c r="C152" s="47"/>
      <c r="D152" s="51"/>
      <c r="E152" s="51"/>
      <c r="F152" s="57"/>
      <c r="G152" s="52"/>
      <c r="H152" s="57"/>
      <c r="I152" s="68"/>
      <c r="J152" s="36" t="s">
        <v>509</v>
      </c>
      <c r="K152" s="70">
        <v>1</v>
      </c>
      <c r="L152" s="32" t="s">
        <v>388</v>
      </c>
      <c r="M152" s="8"/>
      <c r="N152" s="4"/>
    </row>
    <row r="153" spans="3:14" x14ac:dyDescent="0.25">
      <c r="C153" s="47"/>
      <c r="D153" s="51"/>
      <c r="E153" s="51"/>
      <c r="F153" s="57"/>
      <c r="G153" s="52"/>
      <c r="H153" s="57"/>
      <c r="I153" s="68"/>
      <c r="J153" s="36" t="s">
        <v>510</v>
      </c>
      <c r="K153" s="70">
        <v>4</v>
      </c>
      <c r="L153" s="32" t="s">
        <v>388</v>
      </c>
      <c r="M153" s="8"/>
      <c r="N153" s="4"/>
    </row>
    <row r="154" spans="3:14" x14ac:dyDescent="0.25">
      <c r="C154" s="47"/>
      <c r="D154" s="51"/>
      <c r="E154" s="51"/>
      <c r="F154" s="57"/>
      <c r="G154" s="52"/>
      <c r="H154" s="57"/>
      <c r="I154" s="68"/>
      <c r="J154" s="36" t="s">
        <v>511</v>
      </c>
      <c r="K154" s="70">
        <v>1</v>
      </c>
      <c r="L154" s="32" t="s">
        <v>388</v>
      </c>
      <c r="M154" s="8"/>
      <c r="N154" s="4"/>
    </row>
    <row r="155" spans="3:14" ht="15.75" thickBot="1" x14ac:dyDescent="0.3">
      <c r="C155" s="47"/>
      <c r="D155" s="51"/>
      <c r="E155" s="51"/>
      <c r="F155" s="57"/>
      <c r="G155" s="52"/>
      <c r="H155" s="57"/>
      <c r="I155" s="68"/>
      <c r="J155" s="35" t="s">
        <v>512</v>
      </c>
      <c r="K155" s="74">
        <v>1</v>
      </c>
      <c r="L155" s="90" t="s">
        <v>388</v>
      </c>
      <c r="M155" s="8"/>
      <c r="N155" s="4"/>
    </row>
    <row r="156" spans="3:14" x14ac:dyDescent="0.25">
      <c r="C156" s="44" t="s">
        <v>36</v>
      </c>
      <c r="D156" s="55" t="s">
        <v>748</v>
      </c>
      <c r="E156" s="55" t="s">
        <v>749</v>
      </c>
      <c r="F156" s="60">
        <v>16130000101</v>
      </c>
      <c r="G156" s="56" t="s">
        <v>750</v>
      </c>
      <c r="H156" s="60" t="s">
        <v>751</v>
      </c>
      <c r="I156" s="67">
        <v>3</v>
      </c>
      <c r="J156" s="34" t="s">
        <v>752</v>
      </c>
      <c r="K156" s="78">
        <v>1</v>
      </c>
      <c r="L156" s="89" t="s">
        <v>388</v>
      </c>
      <c r="M156" s="7" t="s">
        <v>8</v>
      </c>
      <c r="N156" s="2">
        <v>670</v>
      </c>
    </row>
    <row r="157" spans="3:14" x14ac:dyDescent="0.25">
      <c r="C157" s="47"/>
      <c r="D157" s="51"/>
      <c r="E157" s="51"/>
      <c r="F157" s="57"/>
      <c r="G157" s="52"/>
      <c r="H157" s="57"/>
      <c r="I157" s="68"/>
      <c r="J157" s="36" t="s">
        <v>753</v>
      </c>
      <c r="K157" s="70">
        <v>1</v>
      </c>
      <c r="L157" s="32" t="s">
        <v>388</v>
      </c>
      <c r="M157" s="8"/>
      <c r="N157" s="4"/>
    </row>
    <row r="158" spans="3:14" ht="15.75" thickBot="1" x14ac:dyDescent="0.3">
      <c r="C158" s="47"/>
      <c r="D158" s="51"/>
      <c r="E158" s="51"/>
      <c r="F158" s="57"/>
      <c r="G158" s="52"/>
      <c r="H158" s="57"/>
      <c r="I158" s="68"/>
      <c r="J158" s="35" t="s">
        <v>754</v>
      </c>
      <c r="K158" s="74">
        <v>1</v>
      </c>
      <c r="L158" s="90" t="s">
        <v>388</v>
      </c>
      <c r="M158" s="8"/>
      <c r="N158" s="4"/>
    </row>
    <row r="159" spans="3:14" ht="15.75" thickBot="1" x14ac:dyDescent="0.3">
      <c r="C159" s="66" t="s">
        <v>36</v>
      </c>
      <c r="D159" s="62" t="s">
        <v>60</v>
      </c>
      <c r="E159" s="62" t="s">
        <v>61</v>
      </c>
      <c r="F159" s="64" t="s">
        <v>62</v>
      </c>
      <c r="G159" s="65" t="s">
        <v>63</v>
      </c>
      <c r="H159" s="64" t="s">
        <v>717</v>
      </c>
      <c r="I159" s="101">
        <f>K159</f>
        <v>1</v>
      </c>
      <c r="J159" s="39" t="s">
        <v>380</v>
      </c>
      <c r="K159" s="61">
        <v>1</v>
      </c>
      <c r="L159" s="102" t="s">
        <v>388</v>
      </c>
      <c r="M159" s="12" t="s">
        <v>51</v>
      </c>
      <c r="N159" s="5">
        <v>1531</v>
      </c>
    </row>
    <row r="160" spans="3:14" x14ac:dyDescent="0.25">
      <c r="C160" s="47" t="s">
        <v>10</v>
      </c>
      <c r="D160" s="47" t="s">
        <v>203</v>
      </c>
      <c r="E160" s="47" t="s">
        <v>204</v>
      </c>
      <c r="F160" s="57" t="s">
        <v>205</v>
      </c>
      <c r="G160" s="52" t="s">
        <v>206</v>
      </c>
      <c r="H160" s="57" t="s">
        <v>513</v>
      </c>
      <c r="I160" s="68">
        <f>SUM(K160:K161)</f>
        <v>2</v>
      </c>
      <c r="J160" s="38" t="s">
        <v>514</v>
      </c>
      <c r="K160" s="103">
        <v>1</v>
      </c>
      <c r="L160" s="31" t="s">
        <v>388</v>
      </c>
      <c r="M160" s="8" t="s">
        <v>51</v>
      </c>
      <c r="N160" s="4">
        <v>1657</v>
      </c>
    </row>
    <row r="161" spans="3:14" ht="15.75" thickBot="1" x14ac:dyDescent="0.3">
      <c r="C161" s="47"/>
      <c r="D161" s="47"/>
      <c r="E161" s="47"/>
      <c r="F161" s="57"/>
      <c r="G161" s="52"/>
      <c r="H161" s="57"/>
      <c r="I161" s="68"/>
      <c r="J161" s="35" t="s">
        <v>515</v>
      </c>
      <c r="K161" s="75">
        <v>1</v>
      </c>
      <c r="L161" s="90" t="s">
        <v>388</v>
      </c>
      <c r="M161" s="8" t="s">
        <v>320</v>
      </c>
      <c r="N161" s="4" t="s">
        <v>318</v>
      </c>
    </row>
    <row r="162" spans="3:14" ht="15.75" thickBot="1" x14ac:dyDescent="0.3">
      <c r="C162" s="66" t="s">
        <v>36</v>
      </c>
      <c r="D162" s="66" t="s">
        <v>207</v>
      </c>
      <c r="E162" s="66" t="s">
        <v>208</v>
      </c>
      <c r="F162" s="64" t="s">
        <v>209</v>
      </c>
      <c r="G162" s="65" t="s">
        <v>210</v>
      </c>
      <c r="H162" s="64" t="s">
        <v>516</v>
      </c>
      <c r="I162" s="101">
        <f>SUM(K162:K162)</f>
        <v>1</v>
      </c>
      <c r="J162" s="39" t="s">
        <v>517</v>
      </c>
      <c r="K162" s="104">
        <v>1</v>
      </c>
      <c r="L162" s="102" t="s">
        <v>388</v>
      </c>
      <c r="M162" s="12" t="s">
        <v>51</v>
      </c>
      <c r="N162" s="5">
        <v>1748</v>
      </c>
    </row>
    <row r="163" spans="3:14" ht="24" thickBot="1" x14ac:dyDescent="0.3">
      <c r="C163" s="66" t="s">
        <v>108</v>
      </c>
      <c r="D163" s="66" t="s">
        <v>215</v>
      </c>
      <c r="E163" s="66" t="s">
        <v>216</v>
      </c>
      <c r="F163" s="64" t="s">
        <v>217</v>
      </c>
      <c r="G163" s="65" t="s">
        <v>218</v>
      </c>
      <c r="H163" s="64" t="s">
        <v>518</v>
      </c>
      <c r="I163" s="101">
        <f>K163</f>
        <v>2</v>
      </c>
      <c r="J163" s="39" t="s">
        <v>519</v>
      </c>
      <c r="K163" s="104">
        <v>2</v>
      </c>
      <c r="L163" s="102" t="s">
        <v>388</v>
      </c>
      <c r="M163" s="12" t="s">
        <v>51</v>
      </c>
      <c r="N163" s="5">
        <v>2420</v>
      </c>
    </row>
    <row r="164" spans="3:14" ht="23.25" x14ac:dyDescent="0.25">
      <c r="C164" s="47" t="s">
        <v>36</v>
      </c>
      <c r="D164" s="47" t="s">
        <v>249</v>
      </c>
      <c r="E164" s="47" t="s">
        <v>250</v>
      </c>
      <c r="F164" s="57" t="s">
        <v>251</v>
      </c>
      <c r="G164" s="52" t="s">
        <v>252</v>
      </c>
      <c r="H164" s="57" t="s">
        <v>520</v>
      </c>
      <c r="I164" s="68">
        <f>SUM(K164:K167)</f>
        <v>8</v>
      </c>
      <c r="J164" s="38" t="s">
        <v>521</v>
      </c>
      <c r="K164" s="103">
        <v>2</v>
      </c>
      <c r="L164" s="31" t="s">
        <v>388</v>
      </c>
      <c r="M164" s="8" t="s">
        <v>8</v>
      </c>
      <c r="N164" s="4">
        <v>5917</v>
      </c>
    </row>
    <row r="165" spans="3:14" x14ac:dyDescent="0.25">
      <c r="C165" s="47"/>
      <c r="D165" s="47"/>
      <c r="E165" s="47"/>
      <c r="F165" s="57"/>
      <c r="G165" s="52"/>
      <c r="H165" s="57"/>
      <c r="I165" s="68"/>
      <c r="J165" s="36" t="s">
        <v>522</v>
      </c>
      <c r="K165" s="71">
        <v>1</v>
      </c>
      <c r="L165" s="32" t="s">
        <v>388</v>
      </c>
      <c r="M165" s="8" t="s">
        <v>320</v>
      </c>
      <c r="N165" s="4" t="s">
        <v>318</v>
      </c>
    </row>
    <row r="166" spans="3:14" x14ac:dyDescent="0.25">
      <c r="C166" s="47"/>
      <c r="D166" s="47"/>
      <c r="E166" s="47"/>
      <c r="F166" s="57"/>
      <c r="G166" s="52"/>
      <c r="H166" s="57"/>
      <c r="I166" s="68"/>
      <c r="J166" s="36" t="s">
        <v>760</v>
      </c>
      <c r="K166" s="70">
        <v>1</v>
      </c>
      <c r="L166" s="32" t="s">
        <v>388</v>
      </c>
      <c r="M166" s="8"/>
      <c r="N166" s="4"/>
    </row>
    <row r="167" spans="3:14" ht="15.75" thickBot="1" x14ac:dyDescent="0.3">
      <c r="C167" s="47"/>
      <c r="D167" s="47"/>
      <c r="E167" s="47"/>
      <c r="F167" s="57"/>
      <c r="G167" s="52"/>
      <c r="H167" s="57"/>
      <c r="I167" s="68"/>
      <c r="J167" s="35" t="s">
        <v>761</v>
      </c>
      <c r="K167" s="74">
        <v>4</v>
      </c>
      <c r="L167" s="90" t="s">
        <v>388</v>
      </c>
      <c r="M167" s="8"/>
      <c r="N167" s="4"/>
    </row>
    <row r="168" spans="3:14" ht="24" thickBot="1" x14ac:dyDescent="0.3">
      <c r="C168" s="66" t="s">
        <v>36</v>
      </c>
      <c r="D168" s="66" t="s">
        <v>249</v>
      </c>
      <c r="E168" s="66" t="s">
        <v>250</v>
      </c>
      <c r="F168" s="64" t="s">
        <v>251</v>
      </c>
      <c r="G168" s="65" t="s">
        <v>253</v>
      </c>
      <c r="H168" s="64" t="s">
        <v>523</v>
      </c>
      <c r="I168" s="101">
        <f>K168</f>
        <v>2</v>
      </c>
      <c r="J168" s="39" t="s">
        <v>524</v>
      </c>
      <c r="K168" s="104">
        <v>2</v>
      </c>
      <c r="L168" s="102" t="s">
        <v>388</v>
      </c>
      <c r="M168" s="12" t="s">
        <v>8</v>
      </c>
      <c r="N168" s="5">
        <v>5917</v>
      </c>
    </row>
    <row r="169" spans="3:14" x14ac:dyDescent="0.25">
      <c r="C169" s="47" t="s">
        <v>36</v>
      </c>
      <c r="D169" s="47" t="s">
        <v>249</v>
      </c>
      <c r="E169" s="47" t="s">
        <v>250</v>
      </c>
      <c r="F169" s="57" t="s">
        <v>251</v>
      </c>
      <c r="G169" s="52" t="s">
        <v>254</v>
      </c>
      <c r="H169" s="57" t="s">
        <v>525</v>
      </c>
      <c r="I169" s="68">
        <f>SUM(K169:K173)</f>
        <v>7</v>
      </c>
      <c r="J169" s="38" t="s">
        <v>527</v>
      </c>
      <c r="K169" s="103">
        <v>3</v>
      </c>
      <c r="L169" s="31" t="s">
        <v>388</v>
      </c>
      <c r="M169" s="8" t="s">
        <v>8</v>
      </c>
      <c r="N169" s="4">
        <v>5917</v>
      </c>
    </row>
    <row r="170" spans="3:14" x14ac:dyDescent="0.25">
      <c r="C170" s="47"/>
      <c r="D170" s="47"/>
      <c r="E170" s="47"/>
      <c r="F170" s="57"/>
      <c r="G170" s="52"/>
      <c r="H170" s="57"/>
      <c r="I170" s="68"/>
      <c r="J170" s="36" t="s">
        <v>528</v>
      </c>
      <c r="K170" s="71">
        <v>1</v>
      </c>
      <c r="L170" s="32" t="s">
        <v>388</v>
      </c>
      <c r="M170" s="8"/>
      <c r="N170" s="4"/>
    </row>
    <row r="171" spans="3:14" x14ac:dyDescent="0.25">
      <c r="C171" s="47"/>
      <c r="D171" s="47"/>
      <c r="E171" s="47"/>
      <c r="F171" s="57"/>
      <c r="G171" s="52"/>
      <c r="H171" s="57"/>
      <c r="I171" s="68"/>
      <c r="J171" s="36" t="s">
        <v>526</v>
      </c>
      <c r="K171" s="71">
        <v>1</v>
      </c>
      <c r="L171" s="32" t="s">
        <v>388</v>
      </c>
      <c r="M171" s="8" t="s">
        <v>320</v>
      </c>
      <c r="N171" s="4" t="s">
        <v>318</v>
      </c>
    </row>
    <row r="172" spans="3:14" x14ac:dyDescent="0.25">
      <c r="C172" s="47"/>
      <c r="D172" s="47"/>
      <c r="E172" s="47"/>
      <c r="F172" s="57"/>
      <c r="G172" s="52"/>
      <c r="H172" s="57"/>
      <c r="I172" s="68"/>
      <c r="J172" s="36" t="s">
        <v>726</v>
      </c>
      <c r="K172" s="70">
        <v>1</v>
      </c>
      <c r="L172" s="32" t="s">
        <v>388</v>
      </c>
      <c r="M172" s="8"/>
      <c r="N172" s="4"/>
    </row>
    <row r="173" spans="3:14" ht="15.75" thickBot="1" x14ac:dyDescent="0.3">
      <c r="C173" s="47"/>
      <c r="D173" s="47"/>
      <c r="E173" s="47"/>
      <c r="F173" s="57"/>
      <c r="G173" s="52"/>
      <c r="H173" s="57"/>
      <c r="I173" s="68"/>
      <c r="J173" s="35" t="s">
        <v>727</v>
      </c>
      <c r="K173" s="74">
        <v>1</v>
      </c>
      <c r="L173" s="90" t="s">
        <v>388</v>
      </c>
      <c r="M173" s="8"/>
      <c r="N173" s="4"/>
    </row>
    <row r="174" spans="3:14" x14ac:dyDescent="0.25">
      <c r="C174" s="44" t="s">
        <v>36</v>
      </c>
      <c r="D174" s="44" t="s">
        <v>70</v>
      </c>
      <c r="E174" s="44" t="s">
        <v>71</v>
      </c>
      <c r="F174" s="60" t="s">
        <v>72</v>
      </c>
      <c r="G174" s="56" t="s">
        <v>255</v>
      </c>
      <c r="H174" s="60" t="s">
        <v>529</v>
      </c>
      <c r="I174" s="67">
        <f>SUM(K174:K183)</f>
        <v>182</v>
      </c>
      <c r="J174" s="34" t="s">
        <v>530</v>
      </c>
      <c r="K174" s="79">
        <v>1</v>
      </c>
      <c r="L174" s="89" t="s">
        <v>388</v>
      </c>
      <c r="M174" s="7" t="s">
        <v>8</v>
      </c>
      <c r="N174" s="2">
        <v>6055</v>
      </c>
    </row>
    <row r="175" spans="3:14" x14ac:dyDescent="0.25">
      <c r="C175" s="47"/>
      <c r="D175" s="47"/>
      <c r="E175" s="47"/>
      <c r="F175" s="57"/>
      <c r="G175" s="52"/>
      <c r="H175" s="57"/>
      <c r="I175" s="68"/>
      <c r="J175" s="36" t="s">
        <v>531</v>
      </c>
      <c r="K175" s="70">
        <v>21</v>
      </c>
      <c r="L175" s="32" t="s">
        <v>388</v>
      </c>
      <c r="M175" s="8"/>
      <c r="N175" s="4"/>
    </row>
    <row r="176" spans="3:14" x14ac:dyDescent="0.25">
      <c r="C176" s="47"/>
      <c r="D176" s="47"/>
      <c r="E176" s="47"/>
      <c r="F176" s="57"/>
      <c r="G176" s="52"/>
      <c r="H176" s="57"/>
      <c r="I176" s="68"/>
      <c r="J176" s="36" t="s">
        <v>532</v>
      </c>
      <c r="K176" s="71">
        <v>1</v>
      </c>
      <c r="L176" s="32" t="s">
        <v>388</v>
      </c>
      <c r="M176" s="8"/>
      <c r="N176" s="4"/>
    </row>
    <row r="177" spans="3:14" x14ac:dyDescent="0.25">
      <c r="C177" s="47"/>
      <c r="D177" s="47"/>
      <c r="E177" s="47"/>
      <c r="F177" s="57"/>
      <c r="G177" s="52"/>
      <c r="H177" s="57"/>
      <c r="I177" s="68"/>
      <c r="J177" s="36" t="s">
        <v>533</v>
      </c>
      <c r="K177" s="71">
        <v>43</v>
      </c>
      <c r="L177" s="32" t="s">
        <v>388</v>
      </c>
      <c r="M177" s="8"/>
      <c r="N177" s="4"/>
    </row>
    <row r="178" spans="3:14" x14ac:dyDescent="0.25">
      <c r="C178" s="47"/>
      <c r="D178" s="47"/>
      <c r="E178" s="47"/>
      <c r="F178" s="57"/>
      <c r="G178" s="52"/>
      <c r="H178" s="57"/>
      <c r="I178" s="68"/>
      <c r="J178" s="36" t="s">
        <v>534</v>
      </c>
      <c r="K178" s="70">
        <v>62</v>
      </c>
      <c r="L178" s="32" t="s">
        <v>388</v>
      </c>
      <c r="M178" s="8"/>
      <c r="N178" s="4"/>
    </row>
    <row r="179" spans="3:14" x14ac:dyDescent="0.25">
      <c r="C179" s="47"/>
      <c r="D179" s="47"/>
      <c r="E179" s="47"/>
      <c r="F179" s="57"/>
      <c r="G179" s="52"/>
      <c r="H179" s="57"/>
      <c r="I179" s="68"/>
      <c r="J179" s="36" t="s">
        <v>535</v>
      </c>
      <c r="K179" s="71">
        <v>5</v>
      </c>
      <c r="L179" s="32" t="s">
        <v>388</v>
      </c>
      <c r="M179" s="8"/>
      <c r="N179" s="4"/>
    </row>
    <row r="180" spans="3:14" x14ac:dyDescent="0.25">
      <c r="C180" s="47"/>
      <c r="D180" s="47"/>
      <c r="E180" s="47"/>
      <c r="F180" s="57"/>
      <c r="G180" s="52"/>
      <c r="H180" s="57"/>
      <c r="I180" s="68"/>
      <c r="J180" s="36" t="s">
        <v>536</v>
      </c>
      <c r="K180" s="71">
        <v>12</v>
      </c>
      <c r="L180" s="32" t="s">
        <v>388</v>
      </c>
      <c r="M180" s="8"/>
      <c r="N180" s="4"/>
    </row>
    <row r="181" spans="3:14" x14ac:dyDescent="0.25">
      <c r="C181" s="47"/>
      <c r="D181" s="47"/>
      <c r="E181" s="47"/>
      <c r="F181" s="57"/>
      <c r="G181" s="52"/>
      <c r="H181" s="57"/>
      <c r="I181" s="68"/>
      <c r="J181" s="36" t="s">
        <v>537</v>
      </c>
      <c r="K181" s="71">
        <v>7</v>
      </c>
      <c r="L181" s="32" t="s">
        <v>388</v>
      </c>
      <c r="M181" s="8"/>
      <c r="N181" s="4"/>
    </row>
    <row r="182" spans="3:14" x14ac:dyDescent="0.25">
      <c r="C182" s="47"/>
      <c r="D182" s="47"/>
      <c r="E182" s="47"/>
      <c r="F182" s="57"/>
      <c r="G182" s="52"/>
      <c r="H182" s="57"/>
      <c r="I182" s="68"/>
      <c r="J182" s="36" t="s">
        <v>538</v>
      </c>
      <c r="K182" s="71">
        <v>2</v>
      </c>
      <c r="L182" s="32" t="s">
        <v>388</v>
      </c>
      <c r="M182" s="8"/>
      <c r="N182" s="4"/>
    </row>
    <row r="183" spans="3:14" ht="15.75" thickBot="1" x14ac:dyDescent="0.3">
      <c r="C183" s="47"/>
      <c r="D183" s="47"/>
      <c r="E183" s="47"/>
      <c r="F183" s="57"/>
      <c r="G183" s="52" t="s">
        <v>320</v>
      </c>
      <c r="H183" s="57"/>
      <c r="I183" s="68"/>
      <c r="J183" s="35" t="s">
        <v>539</v>
      </c>
      <c r="K183" s="75">
        <v>28</v>
      </c>
      <c r="L183" s="90" t="s">
        <v>388</v>
      </c>
      <c r="M183" s="8"/>
      <c r="N183" s="4"/>
    </row>
    <row r="184" spans="3:14" ht="23.25" x14ac:dyDescent="0.25">
      <c r="C184" s="44" t="s">
        <v>36</v>
      </c>
      <c r="D184" s="44" t="s">
        <v>256</v>
      </c>
      <c r="E184" s="44" t="s">
        <v>257</v>
      </c>
      <c r="F184" s="60" t="s">
        <v>258</v>
      </c>
      <c r="G184" s="56" t="s">
        <v>259</v>
      </c>
      <c r="H184" s="60" t="s">
        <v>540</v>
      </c>
      <c r="I184" s="98">
        <f>SUM(K184:K190)</f>
        <v>9</v>
      </c>
      <c r="J184" s="34" t="s">
        <v>541</v>
      </c>
      <c r="K184" s="80">
        <v>1</v>
      </c>
      <c r="L184" s="91" t="s">
        <v>388</v>
      </c>
      <c r="M184" s="7" t="s">
        <v>8</v>
      </c>
      <c r="N184" s="2">
        <v>6639</v>
      </c>
    </row>
    <row r="185" spans="3:14" x14ac:dyDescent="0.25">
      <c r="C185" s="47"/>
      <c r="D185" s="47"/>
      <c r="E185" s="47"/>
      <c r="F185" s="57"/>
      <c r="G185" s="52"/>
      <c r="H185" s="57"/>
      <c r="I185" s="68"/>
      <c r="J185" s="36" t="s">
        <v>542</v>
      </c>
      <c r="K185" s="72">
        <v>1</v>
      </c>
      <c r="L185" s="92" t="s">
        <v>388</v>
      </c>
      <c r="M185" s="8" t="s">
        <v>320</v>
      </c>
      <c r="N185" s="4" t="s">
        <v>318</v>
      </c>
    </row>
    <row r="186" spans="3:14" x14ac:dyDescent="0.25">
      <c r="C186" s="47"/>
      <c r="D186" s="47"/>
      <c r="E186" s="47"/>
      <c r="F186" s="57"/>
      <c r="G186" s="52"/>
      <c r="H186" s="57"/>
      <c r="I186" s="68"/>
      <c r="J186" s="36" t="s">
        <v>543</v>
      </c>
      <c r="K186" s="72">
        <v>2</v>
      </c>
      <c r="L186" s="92" t="s">
        <v>388</v>
      </c>
      <c r="M186" s="8" t="s">
        <v>320</v>
      </c>
      <c r="N186" s="4" t="s">
        <v>318</v>
      </c>
    </row>
    <row r="187" spans="3:14" x14ac:dyDescent="0.25">
      <c r="C187" s="47"/>
      <c r="D187" s="47"/>
      <c r="E187" s="47"/>
      <c r="F187" s="57"/>
      <c r="G187" s="52"/>
      <c r="H187" s="57"/>
      <c r="I187" s="68"/>
      <c r="J187" s="36" t="s">
        <v>544</v>
      </c>
      <c r="K187" s="72">
        <v>1</v>
      </c>
      <c r="L187" s="92" t="s">
        <v>388</v>
      </c>
      <c r="M187" s="8"/>
      <c r="N187" s="4"/>
    </row>
    <row r="188" spans="3:14" x14ac:dyDescent="0.25">
      <c r="C188" s="47"/>
      <c r="D188" s="47"/>
      <c r="E188" s="47"/>
      <c r="F188" s="57"/>
      <c r="G188" s="52"/>
      <c r="H188" s="57"/>
      <c r="I188" s="68"/>
      <c r="J188" s="36" t="s">
        <v>545</v>
      </c>
      <c r="K188" s="72">
        <v>2</v>
      </c>
      <c r="L188" s="92" t="s">
        <v>388</v>
      </c>
      <c r="M188" s="8"/>
      <c r="N188" s="4"/>
    </row>
    <row r="189" spans="3:14" x14ac:dyDescent="0.25">
      <c r="C189" s="47"/>
      <c r="D189" s="47"/>
      <c r="E189" s="47"/>
      <c r="F189" s="57"/>
      <c r="G189" s="52"/>
      <c r="H189" s="57"/>
      <c r="I189" s="68"/>
      <c r="J189" s="36" t="s">
        <v>728</v>
      </c>
      <c r="K189" s="70">
        <v>1</v>
      </c>
      <c r="L189" s="92" t="s">
        <v>388</v>
      </c>
      <c r="M189" s="8"/>
      <c r="N189" s="4"/>
    </row>
    <row r="190" spans="3:14" ht="15.75" thickBot="1" x14ac:dyDescent="0.3">
      <c r="C190" s="47"/>
      <c r="D190" s="47"/>
      <c r="E190" s="47"/>
      <c r="F190" s="57"/>
      <c r="G190" s="52"/>
      <c r="H190" s="57"/>
      <c r="I190" s="68"/>
      <c r="J190" s="35" t="s">
        <v>546</v>
      </c>
      <c r="K190" s="76">
        <v>1</v>
      </c>
      <c r="L190" s="93" t="s">
        <v>388</v>
      </c>
      <c r="M190" s="8"/>
      <c r="N190" s="4"/>
    </row>
    <row r="191" spans="3:14" x14ac:dyDescent="0.25">
      <c r="C191" s="44" t="s">
        <v>36</v>
      </c>
      <c r="D191" s="44" t="s">
        <v>287</v>
      </c>
      <c r="E191" s="44" t="s">
        <v>288</v>
      </c>
      <c r="F191" s="60" t="s">
        <v>289</v>
      </c>
      <c r="G191" s="56" t="s">
        <v>290</v>
      </c>
      <c r="H191" s="60" t="s">
        <v>547</v>
      </c>
      <c r="I191" s="98">
        <f>SUM(K191:K192)</f>
        <v>3</v>
      </c>
      <c r="J191" s="34" t="s">
        <v>548</v>
      </c>
      <c r="K191" s="80">
        <v>1</v>
      </c>
      <c r="L191" s="91" t="s">
        <v>388</v>
      </c>
      <c r="M191" s="7" t="s">
        <v>8</v>
      </c>
      <c r="N191" s="2">
        <v>15505</v>
      </c>
    </row>
    <row r="192" spans="3:14" ht="15.75" thickBot="1" x14ac:dyDescent="0.3">
      <c r="C192" s="50"/>
      <c r="D192" s="50"/>
      <c r="E192" s="50"/>
      <c r="F192" s="58"/>
      <c r="G192" s="54"/>
      <c r="H192" s="58"/>
      <c r="I192" s="100"/>
      <c r="J192" s="37" t="s">
        <v>549</v>
      </c>
      <c r="K192" s="122">
        <v>2</v>
      </c>
      <c r="L192" s="123" t="s">
        <v>388</v>
      </c>
      <c r="M192" s="9" t="s">
        <v>320</v>
      </c>
      <c r="N192" s="3" t="s">
        <v>318</v>
      </c>
    </row>
    <row r="193" spans="3:14" ht="23.25" x14ac:dyDescent="0.25">
      <c r="C193" s="47" t="s">
        <v>108</v>
      </c>
      <c r="D193" s="47" t="s">
        <v>199</v>
      </c>
      <c r="E193" s="47" t="s">
        <v>200</v>
      </c>
      <c r="F193" s="57" t="s">
        <v>201</v>
      </c>
      <c r="G193" s="52" t="s">
        <v>202</v>
      </c>
      <c r="H193" s="57" t="s">
        <v>550</v>
      </c>
      <c r="I193" s="68">
        <f>SUM(K193:K196)</f>
        <v>7</v>
      </c>
      <c r="J193" s="38" t="s">
        <v>551</v>
      </c>
      <c r="K193" s="103">
        <v>1</v>
      </c>
      <c r="L193" s="105" t="s">
        <v>388</v>
      </c>
      <c r="M193" s="8" t="s">
        <v>9</v>
      </c>
      <c r="N193" s="4">
        <v>1299</v>
      </c>
    </row>
    <row r="194" spans="3:14" x14ac:dyDescent="0.25">
      <c r="C194" s="47"/>
      <c r="D194" s="47"/>
      <c r="E194" s="47"/>
      <c r="F194" s="57"/>
      <c r="G194" s="52"/>
      <c r="H194" s="57"/>
      <c r="I194" s="68"/>
      <c r="J194" s="36" t="s">
        <v>552</v>
      </c>
      <c r="K194" s="71">
        <v>1</v>
      </c>
      <c r="L194" s="94" t="s">
        <v>388</v>
      </c>
      <c r="M194" s="8" t="s">
        <v>320</v>
      </c>
      <c r="N194" s="4" t="s">
        <v>318</v>
      </c>
    </row>
    <row r="195" spans="3:14" x14ac:dyDescent="0.25">
      <c r="C195" s="47"/>
      <c r="D195" s="47"/>
      <c r="E195" s="47"/>
      <c r="F195" s="57"/>
      <c r="G195" s="52"/>
      <c r="H195" s="57"/>
      <c r="I195" s="68"/>
      <c r="J195" s="36" t="s">
        <v>553</v>
      </c>
      <c r="K195" s="71">
        <v>1</v>
      </c>
      <c r="L195" s="94" t="s">
        <v>388</v>
      </c>
      <c r="M195" s="8"/>
      <c r="N195" s="4"/>
    </row>
    <row r="196" spans="3:14" ht="15.75" thickBot="1" x14ac:dyDescent="0.3">
      <c r="C196" s="47"/>
      <c r="D196" s="47"/>
      <c r="E196" s="47"/>
      <c r="F196" s="57"/>
      <c r="G196" s="52"/>
      <c r="H196" s="57"/>
      <c r="I196" s="68"/>
      <c r="J196" s="35" t="s">
        <v>554</v>
      </c>
      <c r="K196" s="75">
        <v>4</v>
      </c>
      <c r="L196" s="95" t="s">
        <v>388</v>
      </c>
      <c r="M196" s="8"/>
      <c r="N196" s="4"/>
    </row>
    <row r="197" spans="3:14" x14ac:dyDescent="0.25">
      <c r="C197" s="44" t="s">
        <v>108</v>
      </c>
      <c r="D197" s="44" t="s">
        <v>211</v>
      </c>
      <c r="E197" s="44" t="s">
        <v>212</v>
      </c>
      <c r="F197" s="60" t="s">
        <v>213</v>
      </c>
      <c r="G197" s="56" t="s">
        <v>214</v>
      </c>
      <c r="H197" s="60" t="s">
        <v>555</v>
      </c>
      <c r="I197" s="67">
        <f>SUM(K197:K199)</f>
        <v>5</v>
      </c>
      <c r="J197" s="34" t="s">
        <v>556</v>
      </c>
      <c r="K197" s="79">
        <v>2</v>
      </c>
      <c r="L197" s="96" t="s">
        <v>388</v>
      </c>
      <c r="M197" s="7" t="s">
        <v>9</v>
      </c>
      <c r="N197" s="2">
        <v>1784</v>
      </c>
    </row>
    <row r="198" spans="3:14" x14ac:dyDescent="0.25">
      <c r="C198" s="47"/>
      <c r="D198" s="47"/>
      <c r="E198" s="47"/>
      <c r="F198" s="57"/>
      <c r="G198" s="52"/>
      <c r="H198" s="57"/>
      <c r="I198" s="68"/>
      <c r="J198" s="36" t="s">
        <v>557</v>
      </c>
      <c r="K198" s="71">
        <v>2</v>
      </c>
      <c r="L198" s="94" t="s">
        <v>388</v>
      </c>
      <c r="M198" s="8"/>
      <c r="N198" s="4"/>
    </row>
    <row r="199" spans="3:14" ht="15.75" thickBot="1" x14ac:dyDescent="0.3">
      <c r="C199" s="47"/>
      <c r="D199" s="47"/>
      <c r="E199" s="47"/>
      <c r="F199" s="57"/>
      <c r="G199" s="52"/>
      <c r="H199" s="57"/>
      <c r="I199" s="68"/>
      <c r="J199" s="35" t="s">
        <v>558</v>
      </c>
      <c r="K199" s="75">
        <v>1</v>
      </c>
      <c r="L199" s="95" t="s">
        <v>388</v>
      </c>
      <c r="M199" s="8"/>
      <c r="N199" s="4"/>
    </row>
    <row r="200" spans="3:14" ht="24" thickBot="1" x14ac:dyDescent="0.3">
      <c r="C200" s="66" t="s">
        <v>108</v>
      </c>
      <c r="D200" s="66" t="s">
        <v>142</v>
      </c>
      <c r="E200" s="66" t="s">
        <v>143</v>
      </c>
      <c r="F200" s="64" t="s">
        <v>144</v>
      </c>
      <c r="G200" s="65" t="s">
        <v>219</v>
      </c>
      <c r="H200" s="64" t="s">
        <v>559</v>
      </c>
      <c r="I200" s="101">
        <f>K200</f>
        <v>1</v>
      </c>
      <c r="J200" s="39" t="s">
        <v>560</v>
      </c>
      <c r="K200" s="104">
        <v>1</v>
      </c>
      <c r="L200" s="106" t="s">
        <v>388</v>
      </c>
      <c r="M200" s="12" t="s">
        <v>14</v>
      </c>
      <c r="N200" s="5">
        <v>2475</v>
      </c>
    </row>
    <row r="201" spans="3:14" ht="34.5" x14ac:dyDescent="0.25">
      <c r="C201" s="47" t="s">
        <v>108</v>
      </c>
      <c r="D201" s="47" t="s">
        <v>220</v>
      </c>
      <c r="E201" s="47" t="s">
        <v>221</v>
      </c>
      <c r="F201" s="57" t="s">
        <v>222</v>
      </c>
      <c r="G201" s="52" t="s">
        <v>565</v>
      </c>
      <c r="H201" s="57" t="s">
        <v>561</v>
      </c>
      <c r="I201" s="68">
        <f>SUM(K201:K206)</f>
        <v>15</v>
      </c>
      <c r="J201" s="38" t="s">
        <v>562</v>
      </c>
      <c r="K201" s="103">
        <v>3</v>
      </c>
      <c r="L201" s="105" t="s">
        <v>388</v>
      </c>
      <c r="M201" s="8" t="s">
        <v>9</v>
      </c>
      <c r="N201" s="4">
        <v>2605</v>
      </c>
    </row>
    <row r="202" spans="3:14" x14ac:dyDescent="0.25">
      <c r="C202" s="47"/>
      <c r="D202" s="47"/>
      <c r="E202" s="47"/>
      <c r="F202" s="57"/>
      <c r="G202" s="52"/>
      <c r="H202" s="57"/>
      <c r="I202" s="68"/>
      <c r="J202" s="36" t="s">
        <v>563</v>
      </c>
      <c r="K202" s="71">
        <v>3</v>
      </c>
      <c r="L202" s="94" t="s">
        <v>388</v>
      </c>
      <c r="M202" s="8"/>
      <c r="N202" s="4"/>
    </row>
    <row r="203" spans="3:14" x14ac:dyDescent="0.25">
      <c r="C203" s="47"/>
      <c r="D203" s="47"/>
      <c r="E203" s="47"/>
      <c r="F203" s="57"/>
      <c r="G203" s="52"/>
      <c r="H203" s="57"/>
      <c r="I203" s="68"/>
      <c r="J203" s="36" t="s">
        <v>564</v>
      </c>
      <c r="K203" s="71">
        <v>1</v>
      </c>
      <c r="L203" s="94" t="s">
        <v>388</v>
      </c>
      <c r="M203" s="8"/>
      <c r="N203" s="4"/>
    </row>
    <row r="204" spans="3:14" x14ac:dyDescent="0.25">
      <c r="C204" s="47"/>
      <c r="D204" s="47"/>
      <c r="E204" s="47"/>
      <c r="F204" s="57"/>
      <c r="G204" s="52"/>
      <c r="H204" s="57"/>
      <c r="I204" s="68"/>
      <c r="J204" s="36" t="s">
        <v>566</v>
      </c>
      <c r="K204" s="71">
        <v>1</v>
      </c>
      <c r="L204" s="94" t="s">
        <v>388</v>
      </c>
      <c r="M204" s="8"/>
      <c r="N204" s="4"/>
    </row>
    <row r="205" spans="3:14" x14ac:dyDescent="0.25">
      <c r="C205" s="47"/>
      <c r="D205" s="47"/>
      <c r="E205" s="47"/>
      <c r="F205" s="57"/>
      <c r="G205" s="52"/>
      <c r="H205" s="57"/>
      <c r="I205" s="68"/>
      <c r="J205" s="36" t="s">
        <v>567</v>
      </c>
      <c r="K205" s="71">
        <v>1</v>
      </c>
      <c r="L205" s="94" t="s">
        <v>388</v>
      </c>
      <c r="M205" s="8"/>
      <c r="N205" s="4"/>
    </row>
    <row r="206" spans="3:14" ht="15.75" thickBot="1" x14ac:dyDescent="0.3">
      <c r="C206" s="47"/>
      <c r="D206" s="47"/>
      <c r="E206" s="47"/>
      <c r="F206" s="57"/>
      <c r="G206" s="52"/>
      <c r="H206" s="57"/>
      <c r="I206" s="68"/>
      <c r="J206" s="35" t="s">
        <v>568</v>
      </c>
      <c r="K206" s="75">
        <v>6</v>
      </c>
      <c r="L206" s="95" t="s">
        <v>388</v>
      </c>
      <c r="M206" s="8"/>
      <c r="N206" s="4"/>
    </row>
    <row r="207" spans="3:14" ht="24" thickBot="1" x14ac:dyDescent="0.3">
      <c r="C207" s="66" t="s">
        <v>108</v>
      </c>
      <c r="D207" s="66" t="s">
        <v>223</v>
      </c>
      <c r="E207" s="66" t="s">
        <v>224</v>
      </c>
      <c r="F207" s="64" t="s">
        <v>225</v>
      </c>
      <c r="G207" s="65" t="s">
        <v>226</v>
      </c>
      <c r="H207" s="64" t="s">
        <v>569</v>
      </c>
      <c r="I207" s="101">
        <f>K207</f>
        <v>1</v>
      </c>
      <c r="J207" s="39" t="s">
        <v>570</v>
      </c>
      <c r="K207" s="104">
        <v>1</v>
      </c>
      <c r="L207" s="106" t="s">
        <v>388</v>
      </c>
      <c r="M207" s="12" t="s">
        <v>14</v>
      </c>
      <c r="N207" s="2">
        <v>3279</v>
      </c>
    </row>
    <row r="208" spans="3:14" ht="22.5" x14ac:dyDescent="0.25">
      <c r="C208" s="114" t="s">
        <v>108</v>
      </c>
      <c r="D208" s="114" t="s">
        <v>227</v>
      </c>
      <c r="E208" s="114" t="s">
        <v>228</v>
      </c>
      <c r="F208" s="115" t="s">
        <v>229</v>
      </c>
      <c r="G208" s="116" t="s">
        <v>230</v>
      </c>
      <c r="H208" s="57" t="s">
        <v>571</v>
      </c>
      <c r="I208" s="68">
        <f>SUM(K208:K212)</f>
        <v>6</v>
      </c>
      <c r="J208" s="38" t="s">
        <v>572</v>
      </c>
      <c r="K208" s="103">
        <v>1</v>
      </c>
      <c r="L208" s="31" t="s">
        <v>388</v>
      </c>
      <c r="M208" s="8" t="s">
        <v>14</v>
      </c>
      <c r="N208" s="4">
        <v>3652</v>
      </c>
    </row>
    <row r="209" spans="3:14" x14ac:dyDescent="0.25">
      <c r="C209" s="47"/>
      <c r="D209" s="47"/>
      <c r="E209" s="47"/>
      <c r="F209" s="57"/>
      <c r="G209" s="52"/>
      <c r="H209" s="57"/>
      <c r="I209" s="68"/>
      <c r="J209" s="36" t="s">
        <v>573</v>
      </c>
      <c r="K209" s="71">
        <v>1</v>
      </c>
      <c r="L209" s="32" t="s">
        <v>388</v>
      </c>
      <c r="M209" s="8" t="s">
        <v>320</v>
      </c>
      <c r="N209" s="4" t="s">
        <v>318</v>
      </c>
    </row>
    <row r="210" spans="3:14" x14ac:dyDescent="0.25">
      <c r="C210" s="47"/>
      <c r="D210" s="47"/>
      <c r="E210" s="47"/>
      <c r="F210" s="57"/>
      <c r="G210" s="52"/>
      <c r="H210" s="57"/>
      <c r="I210" s="68"/>
      <c r="J210" s="36" t="s">
        <v>574</v>
      </c>
      <c r="K210" s="71">
        <v>1</v>
      </c>
      <c r="L210" s="32" t="s">
        <v>388</v>
      </c>
      <c r="M210" s="8" t="s">
        <v>320</v>
      </c>
      <c r="N210" s="4" t="s">
        <v>318</v>
      </c>
    </row>
    <row r="211" spans="3:14" x14ac:dyDescent="0.25">
      <c r="C211" s="47"/>
      <c r="D211" s="47"/>
      <c r="E211" s="47"/>
      <c r="F211" s="57"/>
      <c r="G211" s="52"/>
      <c r="H211" s="57"/>
      <c r="I211" s="68"/>
      <c r="J211" s="36" t="s">
        <v>575</v>
      </c>
      <c r="K211" s="71">
        <v>2</v>
      </c>
      <c r="L211" s="32" t="s">
        <v>388</v>
      </c>
      <c r="M211" s="8" t="s">
        <v>320</v>
      </c>
      <c r="N211" s="4" t="s">
        <v>318</v>
      </c>
    </row>
    <row r="212" spans="3:14" ht="15.75" thickBot="1" x14ac:dyDescent="0.3">
      <c r="C212" s="47"/>
      <c r="D212" s="47"/>
      <c r="E212" s="47"/>
      <c r="F212" s="57"/>
      <c r="G212" s="52"/>
      <c r="H212" s="57"/>
      <c r="I212" s="68"/>
      <c r="J212" s="35" t="s">
        <v>576</v>
      </c>
      <c r="K212" s="75">
        <v>1</v>
      </c>
      <c r="L212" s="90" t="s">
        <v>388</v>
      </c>
      <c r="M212" s="8"/>
      <c r="N212" s="4"/>
    </row>
    <row r="213" spans="3:14" x14ac:dyDescent="0.25">
      <c r="C213" s="44" t="s">
        <v>108</v>
      </c>
      <c r="D213" s="44" t="s">
        <v>231</v>
      </c>
      <c r="E213" s="44" t="s">
        <v>232</v>
      </c>
      <c r="F213" s="60" t="s">
        <v>233</v>
      </c>
      <c r="G213" s="56" t="s">
        <v>234</v>
      </c>
      <c r="H213" s="60" t="s">
        <v>577</v>
      </c>
      <c r="I213" s="67">
        <f>SUM(K213:K222)</f>
        <v>18</v>
      </c>
      <c r="J213" s="34" t="s">
        <v>729</v>
      </c>
      <c r="K213" s="78">
        <v>2</v>
      </c>
      <c r="L213" s="89" t="s">
        <v>388</v>
      </c>
      <c r="M213" s="7" t="s">
        <v>14</v>
      </c>
      <c r="N213" s="2">
        <v>4540</v>
      </c>
    </row>
    <row r="214" spans="3:14" x14ac:dyDescent="0.25">
      <c r="C214" s="47"/>
      <c r="D214" s="47"/>
      <c r="E214" s="47"/>
      <c r="F214" s="57"/>
      <c r="G214" s="52"/>
      <c r="H214" s="57"/>
      <c r="I214" s="68"/>
      <c r="J214" s="36" t="s">
        <v>578</v>
      </c>
      <c r="K214" s="71">
        <v>3</v>
      </c>
      <c r="L214" s="32" t="s">
        <v>388</v>
      </c>
      <c r="M214" s="8" t="s">
        <v>320</v>
      </c>
      <c r="N214" s="4" t="s">
        <v>318</v>
      </c>
    </row>
    <row r="215" spans="3:14" x14ac:dyDescent="0.25">
      <c r="C215" s="47"/>
      <c r="D215" s="47"/>
      <c r="E215" s="47"/>
      <c r="F215" s="57"/>
      <c r="G215" s="52"/>
      <c r="H215" s="57"/>
      <c r="I215" s="68"/>
      <c r="J215" s="36" t="s">
        <v>579</v>
      </c>
      <c r="K215" s="71">
        <v>3</v>
      </c>
      <c r="L215" s="32" t="s">
        <v>388</v>
      </c>
      <c r="M215" s="8" t="s">
        <v>320</v>
      </c>
      <c r="N215" s="4" t="s">
        <v>318</v>
      </c>
    </row>
    <row r="216" spans="3:14" x14ac:dyDescent="0.25">
      <c r="C216" s="47"/>
      <c r="D216" s="47"/>
      <c r="E216" s="47"/>
      <c r="F216" s="57"/>
      <c r="G216" s="52"/>
      <c r="H216" s="57"/>
      <c r="I216" s="68"/>
      <c r="J216" s="36" t="s">
        <v>580</v>
      </c>
      <c r="K216" s="71">
        <v>2</v>
      </c>
      <c r="L216" s="32" t="s">
        <v>388</v>
      </c>
      <c r="M216" s="8" t="s">
        <v>320</v>
      </c>
      <c r="N216" s="4" t="s">
        <v>318</v>
      </c>
    </row>
    <row r="217" spans="3:14" x14ac:dyDescent="0.25">
      <c r="C217" s="47"/>
      <c r="D217" s="47"/>
      <c r="E217" s="47"/>
      <c r="F217" s="57"/>
      <c r="G217" s="52"/>
      <c r="H217" s="57"/>
      <c r="I217" s="68"/>
      <c r="J217" s="36" t="s">
        <v>581</v>
      </c>
      <c r="K217" s="70">
        <v>2</v>
      </c>
      <c r="L217" s="32" t="s">
        <v>388</v>
      </c>
      <c r="M217" s="8" t="s">
        <v>320</v>
      </c>
      <c r="N217" s="4" t="s">
        <v>318</v>
      </c>
    </row>
    <row r="218" spans="3:14" x14ac:dyDescent="0.25">
      <c r="C218" s="47"/>
      <c r="D218" s="47"/>
      <c r="E218" s="47"/>
      <c r="F218" s="57"/>
      <c r="G218" s="52"/>
      <c r="H218" s="57"/>
      <c r="I218" s="68"/>
      <c r="J218" s="36" t="s">
        <v>730</v>
      </c>
      <c r="K218" s="70">
        <v>1</v>
      </c>
      <c r="L218" s="32" t="s">
        <v>388</v>
      </c>
      <c r="M218" s="8"/>
      <c r="N218" s="4"/>
    </row>
    <row r="219" spans="3:14" x14ac:dyDescent="0.25">
      <c r="C219" s="47"/>
      <c r="D219" s="47"/>
      <c r="E219" s="47"/>
      <c r="F219" s="57"/>
      <c r="G219" s="52"/>
      <c r="H219" s="57"/>
      <c r="I219" s="68"/>
      <c r="J219" s="36" t="s">
        <v>582</v>
      </c>
      <c r="K219" s="71">
        <v>1</v>
      </c>
      <c r="L219" s="32" t="s">
        <v>388</v>
      </c>
      <c r="M219" s="8"/>
      <c r="N219" s="4"/>
    </row>
    <row r="220" spans="3:14" x14ac:dyDescent="0.25">
      <c r="C220" s="47"/>
      <c r="D220" s="47"/>
      <c r="E220" s="47"/>
      <c r="F220" s="57"/>
      <c r="G220" s="52"/>
      <c r="H220" s="57"/>
      <c r="I220" s="68"/>
      <c r="J220" s="36" t="s">
        <v>583</v>
      </c>
      <c r="K220" s="71">
        <v>1</v>
      </c>
      <c r="L220" s="32" t="s">
        <v>388</v>
      </c>
      <c r="M220" s="8"/>
      <c r="N220" s="4"/>
    </row>
    <row r="221" spans="3:14" x14ac:dyDescent="0.25">
      <c r="C221" s="47"/>
      <c r="D221" s="47"/>
      <c r="E221" s="47"/>
      <c r="F221" s="57"/>
      <c r="G221" s="52"/>
      <c r="H221" s="57"/>
      <c r="I221" s="68"/>
      <c r="J221" s="36" t="s">
        <v>584</v>
      </c>
      <c r="K221" s="71">
        <v>2</v>
      </c>
      <c r="L221" s="32" t="s">
        <v>388</v>
      </c>
      <c r="M221" s="8"/>
      <c r="N221" s="4"/>
    </row>
    <row r="222" spans="3:14" ht="15.75" thickBot="1" x14ac:dyDescent="0.3">
      <c r="C222" s="47"/>
      <c r="D222" s="47"/>
      <c r="E222" s="47"/>
      <c r="F222" s="57"/>
      <c r="G222" s="52"/>
      <c r="H222" s="57"/>
      <c r="I222" s="68"/>
      <c r="J222" s="35" t="s">
        <v>585</v>
      </c>
      <c r="K222" s="75">
        <v>1</v>
      </c>
      <c r="L222" s="90" t="s">
        <v>388</v>
      </c>
      <c r="M222" s="8"/>
      <c r="N222" s="4"/>
    </row>
    <row r="223" spans="3:14" ht="15.75" thickBot="1" x14ac:dyDescent="0.3">
      <c r="C223" s="66" t="s">
        <v>108</v>
      </c>
      <c r="D223" s="66" t="s">
        <v>235</v>
      </c>
      <c r="E223" s="66" t="s">
        <v>236</v>
      </c>
      <c r="F223" s="64" t="s">
        <v>237</v>
      </c>
      <c r="G223" s="65" t="s">
        <v>238</v>
      </c>
      <c r="H223" s="64" t="s">
        <v>586</v>
      </c>
      <c r="I223" s="101">
        <f>SUM(K223:K223)</f>
        <v>2</v>
      </c>
      <c r="J223" s="39" t="s">
        <v>587</v>
      </c>
      <c r="K223" s="104">
        <v>2</v>
      </c>
      <c r="L223" s="102" t="s">
        <v>388</v>
      </c>
      <c r="M223" s="12" t="s">
        <v>23</v>
      </c>
      <c r="N223" s="5">
        <v>5009</v>
      </c>
    </row>
    <row r="224" spans="3:14" ht="23.25" x14ac:dyDescent="0.25">
      <c r="C224" s="47" t="s">
        <v>108</v>
      </c>
      <c r="D224" s="47" t="s">
        <v>239</v>
      </c>
      <c r="E224" s="47" t="s">
        <v>240</v>
      </c>
      <c r="F224" s="47">
        <v>45201000101</v>
      </c>
      <c r="G224" s="52" t="s">
        <v>241</v>
      </c>
      <c r="H224" s="57" t="s">
        <v>588</v>
      </c>
      <c r="I224" s="68">
        <f>SUM(K224:K227)</f>
        <v>7</v>
      </c>
      <c r="J224" s="38" t="s">
        <v>589</v>
      </c>
      <c r="K224" s="103">
        <v>1</v>
      </c>
      <c r="L224" s="31" t="s">
        <v>388</v>
      </c>
      <c r="M224" s="8" t="s">
        <v>23</v>
      </c>
      <c r="N224" s="4">
        <v>5555</v>
      </c>
    </row>
    <row r="225" spans="3:14" x14ac:dyDescent="0.25">
      <c r="C225" s="47"/>
      <c r="D225" s="47"/>
      <c r="E225" s="47"/>
      <c r="F225" s="57"/>
      <c r="G225" s="52"/>
      <c r="H225" s="57"/>
      <c r="I225" s="68"/>
      <c r="J225" s="36" t="s">
        <v>590</v>
      </c>
      <c r="K225" s="71">
        <v>2</v>
      </c>
      <c r="L225" s="32" t="s">
        <v>388</v>
      </c>
      <c r="M225" s="8" t="s">
        <v>320</v>
      </c>
      <c r="N225" s="4" t="s">
        <v>318</v>
      </c>
    </row>
    <row r="226" spans="3:14" x14ac:dyDescent="0.25">
      <c r="C226" s="47"/>
      <c r="D226" s="47"/>
      <c r="E226" s="47"/>
      <c r="F226" s="57"/>
      <c r="G226" s="52"/>
      <c r="H226" s="57"/>
      <c r="I226" s="68"/>
      <c r="J226" s="36" t="s">
        <v>591</v>
      </c>
      <c r="K226" s="71">
        <v>1</v>
      </c>
      <c r="L226" s="32" t="s">
        <v>388</v>
      </c>
      <c r="M226" s="8"/>
      <c r="N226" s="4"/>
    </row>
    <row r="227" spans="3:14" ht="15.75" thickBot="1" x14ac:dyDescent="0.3">
      <c r="C227" s="47"/>
      <c r="D227" s="47"/>
      <c r="E227" s="47"/>
      <c r="F227" s="57"/>
      <c r="G227" s="52"/>
      <c r="H227" s="57"/>
      <c r="I227" s="68"/>
      <c r="J227" s="35" t="s">
        <v>592</v>
      </c>
      <c r="K227" s="75">
        <v>3</v>
      </c>
      <c r="L227" s="90" t="s">
        <v>388</v>
      </c>
      <c r="M227" s="8"/>
      <c r="N227" s="4"/>
    </row>
    <row r="228" spans="3:14" ht="23.25" x14ac:dyDescent="0.25">
      <c r="C228" s="44" t="s">
        <v>108</v>
      </c>
      <c r="D228" s="44" t="s">
        <v>239</v>
      </c>
      <c r="E228" s="44" t="s">
        <v>240</v>
      </c>
      <c r="F228" s="44">
        <v>45201000101</v>
      </c>
      <c r="G228" s="56" t="s">
        <v>242</v>
      </c>
      <c r="H228" s="60" t="s">
        <v>593</v>
      </c>
      <c r="I228" s="67">
        <f>SUM(K228:K229)</f>
        <v>7</v>
      </c>
      <c r="J228" s="34" t="s">
        <v>594</v>
      </c>
      <c r="K228" s="79">
        <v>5</v>
      </c>
      <c r="L228" s="89" t="s">
        <v>388</v>
      </c>
      <c r="M228" s="7" t="s">
        <v>23</v>
      </c>
      <c r="N228" s="2">
        <v>5555</v>
      </c>
    </row>
    <row r="229" spans="3:14" ht="15.75" thickBot="1" x14ac:dyDescent="0.3">
      <c r="C229" s="47"/>
      <c r="D229" s="47"/>
      <c r="E229" s="47"/>
      <c r="F229" s="47"/>
      <c r="G229" s="52"/>
      <c r="H229" s="57"/>
      <c r="I229" s="68"/>
      <c r="J229" s="35" t="s">
        <v>595</v>
      </c>
      <c r="K229" s="75">
        <v>2</v>
      </c>
      <c r="L229" s="90" t="s">
        <v>388</v>
      </c>
      <c r="M229" s="8"/>
      <c r="N229" s="4"/>
    </row>
    <row r="230" spans="3:14" ht="23.25" x14ac:dyDescent="0.25">
      <c r="C230" s="44" t="s">
        <v>108</v>
      </c>
      <c r="D230" s="44" t="s">
        <v>243</v>
      </c>
      <c r="E230" s="44" t="s">
        <v>244</v>
      </c>
      <c r="F230" s="60" t="s">
        <v>245</v>
      </c>
      <c r="G230" s="56" t="s">
        <v>246</v>
      </c>
      <c r="H230" s="60" t="s">
        <v>596</v>
      </c>
      <c r="I230" s="67">
        <f>SUM(K230:K231)</f>
        <v>5</v>
      </c>
      <c r="J230" s="34" t="s">
        <v>597</v>
      </c>
      <c r="K230" s="79">
        <v>4</v>
      </c>
      <c r="L230" s="89" t="s">
        <v>388</v>
      </c>
      <c r="M230" s="7" t="s">
        <v>23</v>
      </c>
      <c r="N230" s="2">
        <v>5628</v>
      </c>
    </row>
    <row r="231" spans="3:14" ht="15.75" thickBot="1" x14ac:dyDescent="0.3">
      <c r="C231" s="47"/>
      <c r="D231" s="47"/>
      <c r="E231" s="47"/>
      <c r="F231" s="57"/>
      <c r="G231" s="52"/>
      <c r="H231" s="57"/>
      <c r="I231" s="68"/>
      <c r="J231" s="35" t="s">
        <v>598</v>
      </c>
      <c r="K231" s="75">
        <v>1</v>
      </c>
      <c r="L231" s="90" t="s">
        <v>388</v>
      </c>
      <c r="M231" s="8"/>
      <c r="N231" s="4"/>
    </row>
    <row r="232" spans="3:14" x14ac:dyDescent="0.25">
      <c r="C232" s="44" t="s">
        <v>108</v>
      </c>
      <c r="D232" s="44" t="s">
        <v>243</v>
      </c>
      <c r="E232" s="44" t="s">
        <v>244</v>
      </c>
      <c r="F232" s="60" t="s">
        <v>245</v>
      </c>
      <c r="G232" s="56" t="s">
        <v>247</v>
      </c>
      <c r="H232" s="60" t="s">
        <v>599</v>
      </c>
      <c r="I232" s="67">
        <f>SUM(K232:K235)</f>
        <v>10</v>
      </c>
      <c r="J232" s="34" t="s">
        <v>600</v>
      </c>
      <c r="K232" s="79">
        <v>4</v>
      </c>
      <c r="L232" s="89" t="s">
        <v>388</v>
      </c>
      <c r="M232" s="7" t="s">
        <v>23</v>
      </c>
      <c r="N232" s="2">
        <v>5628</v>
      </c>
    </row>
    <row r="233" spans="3:14" x14ac:dyDescent="0.25">
      <c r="C233" s="47"/>
      <c r="D233" s="47"/>
      <c r="E233" s="47"/>
      <c r="F233" s="57"/>
      <c r="G233" s="52"/>
      <c r="H233" s="57"/>
      <c r="I233" s="68"/>
      <c r="J233" s="36" t="s">
        <v>731</v>
      </c>
      <c r="K233" s="70">
        <v>1</v>
      </c>
      <c r="L233" s="32" t="s">
        <v>388</v>
      </c>
      <c r="M233" s="8" t="s">
        <v>320</v>
      </c>
      <c r="N233" s="4" t="s">
        <v>318</v>
      </c>
    </row>
    <row r="234" spans="3:14" x14ac:dyDescent="0.25">
      <c r="C234" s="47"/>
      <c r="D234" s="47"/>
      <c r="E234" s="47"/>
      <c r="F234" s="57"/>
      <c r="G234" s="52"/>
      <c r="H234" s="57"/>
      <c r="I234" s="68"/>
      <c r="J234" s="36" t="s">
        <v>601</v>
      </c>
      <c r="K234" s="71">
        <v>2</v>
      </c>
      <c r="L234" s="32" t="s">
        <v>388</v>
      </c>
      <c r="M234" s="8" t="s">
        <v>320</v>
      </c>
      <c r="N234" s="4" t="s">
        <v>318</v>
      </c>
    </row>
    <row r="235" spans="3:14" ht="15.75" thickBot="1" x14ac:dyDescent="0.3">
      <c r="C235" s="47"/>
      <c r="D235" s="47"/>
      <c r="E235" s="47"/>
      <c r="F235" s="57"/>
      <c r="G235" s="52"/>
      <c r="H235" s="57"/>
      <c r="I235" s="68"/>
      <c r="J235" s="35" t="s">
        <v>602</v>
      </c>
      <c r="K235" s="75">
        <v>3</v>
      </c>
      <c r="L235" s="90" t="s">
        <v>388</v>
      </c>
      <c r="M235" s="8" t="s">
        <v>320</v>
      </c>
      <c r="N235" s="4" t="s">
        <v>318</v>
      </c>
    </row>
    <row r="236" spans="3:14" ht="23.25" x14ac:dyDescent="0.25">
      <c r="C236" s="44" t="s">
        <v>108</v>
      </c>
      <c r="D236" s="44" t="s">
        <v>243</v>
      </c>
      <c r="E236" s="44" t="s">
        <v>244</v>
      </c>
      <c r="F236" s="60" t="s">
        <v>245</v>
      </c>
      <c r="G236" s="56" t="s">
        <v>248</v>
      </c>
      <c r="H236" s="60" t="s">
        <v>603</v>
      </c>
      <c r="I236" s="67">
        <f>SUM(K236:K237)</f>
        <v>2</v>
      </c>
      <c r="J236" s="34" t="s">
        <v>605</v>
      </c>
      <c r="K236" s="79">
        <v>1</v>
      </c>
      <c r="L236" s="89" t="s">
        <v>388</v>
      </c>
      <c r="M236" s="7" t="s">
        <v>23</v>
      </c>
      <c r="N236" s="2">
        <v>5628</v>
      </c>
    </row>
    <row r="237" spans="3:14" ht="15.75" thickBot="1" x14ac:dyDescent="0.3">
      <c r="C237" s="47"/>
      <c r="D237" s="47"/>
      <c r="E237" s="47"/>
      <c r="F237" s="57"/>
      <c r="G237" s="52"/>
      <c r="H237" s="57"/>
      <c r="I237" s="68"/>
      <c r="J237" s="35" t="s">
        <v>604</v>
      </c>
      <c r="K237" s="75">
        <v>1</v>
      </c>
      <c r="L237" s="90" t="s">
        <v>388</v>
      </c>
      <c r="M237" s="8" t="s">
        <v>320</v>
      </c>
      <c r="N237" s="4" t="s">
        <v>318</v>
      </c>
    </row>
    <row r="238" spans="3:14" ht="15.75" thickBot="1" x14ac:dyDescent="0.3">
      <c r="C238" s="66" t="s">
        <v>108</v>
      </c>
      <c r="D238" s="66" t="s">
        <v>163</v>
      </c>
      <c r="E238" s="66" t="s">
        <v>164</v>
      </c>
      <c r="F238" s="64" t="s">
        <v>165</v>
      </c>
      <c r="G238" s="65" t="s">
        <v>260</v>
      </c>
      <c r="H238" s="64" t="s">
        <v>606</v>
      </c>
      <c r="I238" s="110">
        <f>SUM(K238:K238)</f>
        <v>1</v>
      </c>
      <c r="J238" s="39" t="s">
        <v>607</v>
      </c>
      <c r="K238" s="111">
        <v>1</v>
      </c>
      <c r="L238" s="112" t="s">
        <v>388</v>
      </c>
      <c r="M238" s="118" t="s">
        <v>23</v>
      </c>
      <c r="N238" s="107">
        <v>8120</v>
      </c>
    </row>
    <row r="239" spans="3:14" ht="24" thickBot="1" x14ac:dyDescent="0.3">
      <c r="C239" s="61" t="s">
        <v>10</v>
      </c>
      <c r="D239" s="66" t="s">
        <v>261</v>
      </c>
      <c r="E239" s="66" t="s">
        <v>262</v>
      </c>
      <c r="F239" s="64" t="s">
        <v>263</v>
      </c>
      <c r="G239" s="65" t="s">
        <v>264</v>
      </c>
      <c r="H239" s="64" t="s">
        <v>608</v>
      </c>
      <c r="I239" s="110">
        <f>SUM(K239:K239)</f>
        <v>1</v>
      </c>
      <c r="J239" s="39" t="s">
        <v>609</v>
      </c>
      <c r="K239" s="111">
        <v>1</v>
      </c>
      <c r="L239" s="112" t="s">
        <v>388</v>
      </c>
      <c r="M239" s="117" t="s">
        <v>9</v>
      </c>
      <c r="N239" s="108">
        <v>8905</v>
      </c>
    </row>
    <row r="240" spans="3:14" x14ac:dyDescent="0.25">
      <c r="C240" s="46" t="s">
        <v>108</v>
      </c>
      <c r="D240" s="47" t="s">
        <v>265</v>
      </c>
      <c r="E240" s="47" t="s">
        <v>266</v>
      </c>
      <c r="F240" s="57" t="s">
        <v>267</v>
      </c>
      <c r="G240" s="52" t="s">
        <v>268</v>
      </c>
      <c r="H240" s="57" t="s">
        <v>610</v>
      </c>
      <c r="I240" s="99">
        <f>SUM(K240:K245)</f>
        <v>9</v>
      </c>
      <c r="J240" s="38" t="s">
        <v>611</v>
      </c>
      <c r="K240" s="113">
        <v>3</v>
      </c>
      <c r="L240" s="109" t="s">
        <v>388</v>
      </c>
      <c r="M240" s="7" t="s">
        <v>23</v>
      </c>
      <c r="N240" s="6">
        <v>10535</v>
      </c>
    </row>
    <row r="241" spans="3:14" x14ac:dyDescent="0.25">
      <c r="C241" s="46"/>
      <c r="D241" s="47"/>
      <c r="E241" s="47"/>
      <c r="F241" s="57"/>
      <c r="G241" s="52"/>
      <c r="H241" s="57"/>
      <c r="I241" s="68"/>
      <c r="J241" s="36" t="s">
        <v>612</v>
      </c>
      <c r="K241" s="73">
        <v>1</v>
      </c>
      <c r="L241" s="92" t="s">
        <v>388</v>
      </c>
      <c r="M241" s="8" t="s">
        <v>320</v>
      </c>
      <c r="N241" s="10" t="s">
        <v>318</v>
      </c>
    </row>
    <row r="242" spans="3:14" x14ac:dyDescent="0.25">
      <c r="C242" s="46"/>
      <c r="D242" s="47"/>
      <c r="E242" s="47"/>
      <c r="F242" s="57"/>
      <c r="G242" s="52"/>
      <c r="H242" s="57"/>
      <c r="I242" s="68"/>
      <c r="J242" s="36" t="s">
        <v>613</v>
      </c>
      <c r="K242" s="73">
        <v>2</v>
      </c>
      <c r="L242" s="92" t="s">
        <v>388</v>
      </c>
      <c r="M242" s="8" t="s">
        <v>320</v>
      </c>
      <c r="N242" s="10" t="s">
        <v>318</v>
      </c>
    </row>
    <row r="243" spans="3:14" x14ac:dyDescent="0.25">
      <c r="C243" s="46"/>
      <c r="D243" s="47"/>
      <c r="E243" s="47"/>
      <c r="F243" s="57"/>
      <c r="G243" s="52"/>
      <c r="H243" s="57"/>
      <c r="I243" s="68"/>
      <c r="J243" s="36" t="s">
        <v>614</v>
      </c>
      <c r="K243" s="73">
        <v>1</v>
      </c>
      <c r="L243" s="92" t="s">
        <v>388</v>
      </c>
      <c r="M243" s="8" t="s">
        <v>320</v>
      </c>
      <c r="N243" s="10" t="s">
        <v>318</v>
      </c>
    </row>
    <row r="244" spans="3:14" x14ac:dyDescent="0.25">
      <c r="C244" s="57"/>
      <c r="D244" s="52"/>
      <c r="E244" s="52"/>
      <c r="F244" s="57"/>
      <c r="G244" s="52"/>
      <c r="H244" s="57"/>
      <c r="I244" s="68"/>
      <c r="J244" s="36" t="s">
        <v>615</v>
      </c>
      <c r="K244" s="73">
        <v>1</v>
      </c>
      <c r="L244" s="92" t="s">
        <v>388</v>
      </c>
      <c r="M244" s="28"/>
      <c r="N244" s="29"/>
    </row>
    <row r="245" spans="3:14" ht="15.75" thickBot="1" x14ac:dyDescent="0.3">
      <c r="C245" s="57"/>
      <c r="D245" s="52"/>
      <c r="E245" s="52"/>
      <c r="F245" s="57"/>
      <c r="G245" s="52"/>
      <c r="H245" s="57"/>
      <c r="I245" s="68"/>
      <c r="J245" s="35" t="s">
        <v>616</v>
      </c>
      <c r="K245" s="77">
        <v>1</v>
      </c>
      <c r="L245" s="93" t="s">
        <v>388</v>
      </c>
      <c r="M245" s="28"/>
      <c r="N245" s="29"/>
    </row>
    <row r="246" spans="3:14" ht="15.75" thickBot="1" x14ac:dyDescent="0.3">
      <c r="C246" s="61" t="s">
        <v>10</v>
      </c>
      <c r="D246" s="66" t="s">
        <v>269</v>
      </c>
      <c r="E246" s="66" t="s">
        <v>270</v>
      </c>
      <c r="F246" s="64" t="s">
        <v>271</v>
      </c>
      <c r="G246" s="65" t="s">
        <v>55</v>
      </c>
      <c r="H246" s="64" t="s">
        <v>617</v>
      </c>
      <c r="I246" s="110">
        <f>SUM(K246:K246)</f>
        <v>1</v>
      </c>
      <c r="J246" s="39" t="s">
        <v>618</v>
      </c>
      <c r="K246" s="111">
        <v>1</v>
      </c>
      <c r="L246" s="112" t="s">
        <v>388</v>
      </c>
      <c r="M246" s="12" t="s">
        <v>9</v>
      </c>
      <c r="N246" s="6">
        <v>12019</v>
      </c>
    </row>
    <row r="247" spans="3:14" x14ac:dyDescent="0.25">
      <c r="C247" s="46" t="s">
        <v>108</v>
      </c>
      <c r="D247" s="47" t="s">
        <v>272</v>
      </c>
      <c r="E247" s="47" t="s">
        <v>273</v>
      </c>
      <c r="F247" s="57" t="s">
        <v>274</v>
      </c>
      <c r="G247" s="52" t="s">
        <v>275</v>
      </c>
      <c r="H247" s="57" t="s">
        <v>619</v>
      </c>
      <c r="I247" s="99">
        <f>SUM(K247:K249)</f>
        <v>5</v>
      </c>
      <c r="J247" s="38" t="s">
        <v>732</v>
      </c>
      <c r="K247" s="83">
        <v>3</v>
      </c>
      <c r="L247" s="109" t="s">
        <v>388</v>
      </c>
      <c r="M247" s="8" t="s">
        <v>14</v>
      </c>
      <c r="N247" s="6">
        <v>12437</v>
      </c>
    </row>
    <row r="248" spans="3:14" x14ac:dyDescent="0.25">
      <c r="C248" s="46"/>
      <c r="D248" s="47"/>
      <c r="E248" s="47"/>
      <c r="F248" s="57"/>
      <c r="G248" s="52"/>
      <c r="H248" s="57"/>
      <c r="I248" s="68"/>
      <c r="J248" s="36" t="s">
        <v>620</v>
      </c>
      <c r="K248" s="73">
        <v>1</v>
      </c>
      <c r="L248" s="92" t="s">
        <v>388</v>
      </c>
      <c r="M248" s="8" t="s">
        <v>320</v>
      </c>
      <c r="N248" s="10" t="s">
        <v>318</v>
      </c>
    </row>
    <row r="249" spans="3:14" ht="15.75" thickBot="1" x14ac:dyDescent="0.3">
      <c r="C249" s="57"/>
      <c r="D249" s="52"/>
      <c r="E249" s="52"/>
      <c r="F249" s="57"/>
      <c r="G249" s="52"/>
      <c r="H249" s="57"/>
      <c r="I249" s="68"/>
      <c r="J249" s="35" t="s">
        <v>621</v>
      </c>
      <c r="K249" s="77">
        <v>1</v>
      </c>
      <c r="L249" s="93" t="s">
        <v>388</v>
      </c>
      <c r="M249" s="28"/>
      <c r="N249" s="29"/>
    </row>
    <row r="250" spans="3:14" ht="24" thickBot="1" x14ac:dyDescent="0.3">
      <c r="C250" s="61" t="s">
        <v>103</v>
      </c>
      <c r="D250" s="66" t="s">
        <v>276</v>
      </c>
      <c r="E250" s="66" t="s">
        <v>277</v>
      </c>
      <c r="F250" s="64" t="s">
        <v>278</v>
      </c>
      <c r="G250" s="65" t="s">
        <v>279</v>
      </c>
      <c r="H250" s="120" t="s">
        <v>622</v>
      </c>
      <c r="I250" s="121">
        <f>K250</f>
        <v>2</v>
      </c>
      <c r="J250" s="39" t="s">
        <v>763</v>
      </c>
      <c r="K250" s="111">
        <v>2</v>
      </c>
      <c r="L250" s="112" t="s">
        <v>388</v>
      </c>
      <c r="M250" s="12" t="s">
        <v>23</v>
      </c>
      <c r="N250" s="17">
        <v>12860</v>
      </c>
    </row>
    <row r="251" spans="3:14" x14ac:dyDescent="0.25">
      <c r="C251" s="46" t="s">
        <v>10</v>
      </c>
      <c r="D251" s="47" t="s">
        <v>280</v>
      </c>
      <c r="E251" s="47" t="s">
        <v>281</v>
      </c>
      <c r="F251" s="57" t="s">
        <v>282</v>
      </c>
      <c r="G251" s="52" t="s">
        <v>283</v>
      </c>
      <c r="H251" s="57" t="s">
        <v>623</v>
      </c>
      <c r="I251" s="99">
        <f>SUM(K251:K252)</f>
        <v>2</v>
      </c>
      <c r="J251" s="38" t="s">
        <v>624</v>
      </c>
      <c r="K251" s="113">
        <v>1</v>
      </c>
      <c r="L251" s="109" t="s">
        <v>388</v>
      </c>
      <c r="M251" s="8" t="s">
        <v>14</v>
      </c>
      <c r="N251" s="10">
        <v>13312</v>
      </c>
    </row>
    <row r="252" spans="3:14" ht="15.75" thickBot="1" x14ac:dyDescent="0.3">
      <c r="C252" s="57"/>
      <c r="D252" s="52"/>
      <c r="E252" s="52"/>
      <c r="F252" s="57"/>
      <c r="G252" s="52"/>
      <c r="H252" s="57"/>
      <c r="I252" s="68"/>
      <c r="J252" s="35" t="s">
        <v>625</v>
      </c>
      <c r="K252" s="77">
        <v>1</v>
      </c>
      <c r="L252" s="93" t="s">
        <v>388</v>
      </c>
      <c r="M252" s="28"/>
      <c r="N252" s="29"/>
    </row>
    <row r="253" spans="3:14" ht="23.25" x14ac:dyDescent="0.25">
      <c r="C253" s="43" t="s">
        <v>10</v>
      </c>
      <c r="D253" s="44" t="s">
        <v>284</v>
      </c>
      <c r="E253" s="44" t="s">
        <v>285</v>
      </c>
      <c r="F253" s="60" t="s">
        <v>286</v>
      </c>
      <c r="G253" s="56" t="s">
        <v>626</v>
      </c>
      <c r="H253" s="60" t="s">
        <v>627</v>
      </c>
      <c r="I253" s="98">
        <f>SUM(K253:K263)</f>
        <v>112</v>
      </c>
      <c r="J253" s="34" t="s">
        <v>628</v>
      </c>
      <c r="K253" s="81">
        <v>66</v>
      </c>
      <c r="L253" s="91" t="s">
        <v>388</v>
      </c>
      <c r="M253" s="7" t="s">
        <v>9</v>
      </c>
      <c r="N253" s="6">
        <v>15419</v>
      </c>
    </row>
    <row r="254" spans="3:14" x14ac:dyDescent="0.25">
      <c r="C254" s="46"/>
      <c r="D254" s="47"/>
      <c r="E254" s="47"/>
      <c r="F254" s="57"/>
      <c r="G254" s="52"/>
      <c r="H254" s="57"/>
      <c r="I254" s="68"/>
      <c r="J254" s="36" t="s">
        <v>629</v>
      </c>
      <c r="K254" s="73">
        <v>12</v>
      </c>
      <c r="L254" s="92" t="s">
        <v>388</v>
      </c>
      <c r="M254" s="8" t="s">
        <v>320</v>
      </c>
      <c r="N254" s="10" t="s">
        <v>318</v>
      </c>
    </row>
    <row r="255" spans="3:14" x14ac:dyDescent="0.25">
      <c r="C255" s="57"/>
      <c r="D255" s="52"/>
      <c r="E255" s="52"/>
      <c r="F255" s="57"/>
      <c r="G255" s="52"/>
      <c r="H255" s="57"/>
      <c r="I255" s="68"/>
      <c r="J255" s="36" t="s">
        <v>630</v>
      </c>
      <c r="K255" s="73">
        <v>1</v>
      </c>
      <c r="L255" s="92" t="s">
        <v>388</v>
      </c>
      <c r="M255" s="28"/>
      <c r="N255" s="29"/>
    </row>
    <row r="256" spans="3:14" x14ac:dyDescent="0.25">
      <c r="C256" s="57"/>
      <c r="D256" s="52"/>
      <c r="E256" s="52"/>
      <c r="F256" s="57"/>
      <c r="G256" s="52"/>
      <c r="H256" s="57"/>
      <c r="I256" s="68"/>
      <c r="J256" s="36" t="s">
        <v>631</v>
      </c>
      <c r="K256" s="73">
        <v>2</v>
      </c>
      <c r="L256" s="92" t="s">
        <v>388</v>
      </c>
      <c r="M256" s="28"/>
      <c r="N256" s="29"/>
    </row>
    <row r="257" spans="3:14" x14ac:dyDescent="0.25">
      <c r="C257" s="57"/>
      <c r="D257" s="52"/>
      <c r="E257" s="52"/>
      <c r="F257" s="57"/>
      <c r="G257" s="52"/>
      <c r="H257" s="57"/>
      <c r="I257" s="68"/>
      <c r="J257" s="36" t="s">
        <v>632</v>
      </c>
      <c r="K257" s="73">
        <v>1</v>
      </c>
      <c r="L257" s="92" t="s">
        <v>388</v>
      </c>
      <c r="M257" s="28"/>
      <c r="N257" s="29"/>
    </row>
    <row r="258" spans="3:14" x14ac:dyDescent="0.25">
      <c r="C258" s="57"/>
      <c r="D258" s="52"/>
      <c r="E258" s="52"/>
      <c r="F258" s="57"/>
      <c r="G258" s="52"/>
      <c r="H258" s="57"/>
      <c r="I258" s="68"/>
      <c r="J258" s="36" t="s">
        <v>633</v>
      </c>
      <c r="K258" s="73">
        <v>2</v>
      </c>
      <c r="L258" s="92" t="s">
        <v>388</v>
      </c>
      <c r="M258" s="28"/>
      <c r="N258" s="29"/>
    </row>
    <row r="259" spans="3:14" x14ac:dyDescent="0.25">
      <c r="C259" s="57"/>
      <c r="D259" s="52"/>
      <c r="E259" s="52"/>
      <c r="F259" s="57"/>
      <c r="G259" s="52"/>
      <c r="H259" s="57"/>
      <c r="I259" s="68"/>
      <c r="J259" s="36" t="s">
        <v>634</v>
      </c>
      <c r="K259" s="73">
        <v>1</v>
      </c>
      <c r="L259" s="92" t="s">
        <v>388</v>
      </c>
      <c r="M259" s="28"/>
      <c r="N259" s="29"/>
    </row>
    <row r="260" spans="3:14" x14ac:dyDescent="0.25">
      <c r="C260" s="57"/>
      <c r="D260" s="52"/>
      <c r="E260" s="52"/>
      <c r="F260" s="57"/>
      <c r="G260" s="52"/>
      <c r="H260" s="57"/>
      <c r="I260" s="68"/>
      <c r="J260" s="36" t="s">
        <v>635</v>
      </c>
      <c r="K260" s="73">
        <v>23</v>
      </c>
      <c r="L260" s="92" t="s">
        <v>388</v>
      </c>
      <c r="M260" s="28"/>
      <c r="N260" s="29"/>
    </row>
    <row r="261" spans="3:14" x14ac:dyDescent="0.25">
      <c r="C261" s="57"/>
      <c r="D261" s="52"/>
      <c r="E261" s="52"/>
      <c r="F261" s="57"/>
      <c r="G261" s="52"/>
      <c r="H261" s="57"/>
      <c r="I261" s="68"/>
      <c r="J261" s="36" t="s">
        <v>636</v>
      </c>
      <c r="K261" s="73">
        <v>2</v>
      </c>
      <c r="L261" s="92" t="s">
        <v>388</v>
      </c>
      <c r="M261" s="28"/>
      <c r="N261" s="29"/>
    </row>
    <row r="262" spans="3:14" x14ac:dyDescent="0.25">
      <c r="C262" s="57"/>
      <c r="D262" s="52"/>
      <c r="E262" s="52"/>
      <c r="F262" s="57"/>
      <c r="G262" s="52"/>
      <c r="H262" s="57"/>
      <c r="I262" s="68"/>
      <c r="J262" s="36" t="s">
        <v>637</v>
      </c>
      <c r="K262" s="73">
        <v>1</v>
      </c>
      <c r="L262" s="92" t="s">
        <v>388</v>
      </c>
      <c r="M262" s="28"/>
      <c r="N262" s="29"/>
    </row>
    <row r="263" spans="3:14" ht="15.75" thickBot="1" x14ac:dyDescent="0.3">
      <c r="C263" s="57"/>
      <c r="D263" s="52"/>
      <c r="E263" s="52"/>
      <c r="F263" s="57"/>
      <c r="G263" s="52"/>
      <c r="H263" s="57"/>
      <c r="I263" s="68"/>
      <c r="J263" s="35" t="s">
        <v>638</v>
      </c>
      <c r="K263" s="77">
        <v>1</v>
      </c>
      <c r="L263" s="93" t="s">
        <v>388</v>
      </c>
      <c r="M263" s="28"/>
      <c r="N263" s="29"/>
    </row>
    <row r="264" spans="3:14" x14ac:dyDescent="0.25">
      <c r="C264" s="43" t="s">
        <v>7</v>
      </c>
      <c r="D264" s="44" t="s">
        <v>291</v>
      </c>
      <c r="E264" s="44" t="s">
        <v>292</v>
      </c>
      <c r="F264" s="60" t="s">
        <v>293</v>
      </c>
      <c r="G264" s="56" t="s">
        <v>294</v>
      </c>
      <c r="H264" s="60" t="s">
        <v>639</v>
      </c>
      <c r="I264" s="98">
        <f>SUM(K264:K267)</f>
        <v>5</v>
      </c>
      <c r="J264" s="34" t="s">
        <v>640</v>
      </c>
      <c r="K264" s="81">
        <v>2</v>
      </c>
      <c r="L264" s="91" t="s">
        <v>388</v>
      </c>
      <c r="M264" s="7" t="s">
        <v>9</v>
      </c>
      <c r="N264" s="6">
        <v>15527</v>
      </c>
    </row>
    <row r="265" spans="3:14" x14ac:dyDescent="0.25">
      <c r="C265" s="46"/>
      <c r="D265" s="47"/>
      <c r="E265" s="47"/>
      <c r="F265" s="57"/>
      <c r="G265" s="52"/>
      <c r="H265" s="57"/>
      <c r="I265" s="68"/>
      <c r="J265" s="36" t="s">
        <v>641</v>
      </c>
      <c r="K265" s="73">
        <v>1</v>
      </c>
      <c r="L265" s="92" t="s">
        <v>388</v>
      </c>
      <c r="M265" s="8" t="s">
        <v>320</v>
      </c>
      <c r="N265" s="10" t="s">
        <v>318</v>
      </c>
    </row>
    <row r="266" spans="3:14" x14ac:dyDescent="0.25">
      <c r="C266" s="46"/>
      <c r="D266" s="47"/>
      <c r="E266" s="47"/>
      <c r="F266" s="57"/>
      <c r="G266" s="52"/>
      <c r="H266" s="57"/>
      <c r="I266" s="68"/>
      <c r="J266" s="36" t="s">
        <v>642</v>
      </c>
      <c r="K266" s="73">
        <v>1</v>
      </c>
      <c r="L266" s="92" t="s">
        <v>388</v>
      </c>
      <c r="M266" s="8" t="s">
        <v>320</v>
      </c>
      <c r="N266" s="10" t="s">
        <v>318</v>
      </c>
    </row>
    <row r="267" spans="3:14" ht="15.75" thickBot="1" x14ac:dyDescent="0.3">
      <c r="C267" s="57"/>
      <c r="D267" s="52"/>
      <c r="E267" s="52"/>
      <c r="F267" s="57"/>
      <c r="G267" s="52"/>
      <c r="H267" s="57"/>
      <c r="I267" s="68"/>
      <c r="J267" s="36" t="s">
        <v>643</v>
      </c>
      <c r="K267" s="73">
        <v>1</v>
      </c>
      <c r="L267" s="32" t="s">
        <v>388</v>
      </c>
      <c r="M267" s="28"/>
      <c r="N267" s="29"/>
    </row>
    <row r="268" spans="3:14" ht="15.75" thickBot="1" x14ac:dyDescent="0.3">
      <c r="C268" s="61" t="s">
        <v>10</v>
      </c>
      <c r="D268" s="66" t="s">
        <v>295</v>
      </c>
      <c r="E268" s="66" t="s">
        <v>296</v>
      </c>
      <c r="F268" s="64" t="s">
        <v>297</v>
      </c>
      <c r="G268" s="65" t="s">
        <v>298</v>
      </c>
      <c r="H268" s="64" t="s">
        <v>644</v>
      </c>
      <c r="I268" s="110">
        <f>K268</f>
        <v>2</v>
      </c>
      <c r="J268" s="39" t="s">
        <v>645</v>
      </c>
      <c r="K268" s="111">
        <v>2</v>
      </c>
      <c r="L268" s="112" t="s">
        <v>388</v>
      </c>
      <c r="M268" s="12" t="s">
        <v>9</v>
      </c>
      <c r="N268" s="17">
        <v>17916</v>
      </c>
    </row>
    <row r="269" spans="3:14" ht="24" thickBot="1" x14ac:dyDescent="0.3">
      <c r="C269" s="61" t="s">
        <v>108</v>
      </c>
      <c r="D269" s="66" t="s">
        <v>180</v>
      </c>
      <c r="E269" s="66" t="s">
        <v>299</v>
      </c>
      <c r="F269" s="64" t="s">
        <v>300</v>
      </c>
      <c r="G269" s="65" t="s">
        <v>301</v>
      </c>
      <c r="H269" s="64" t="s">
        <v>646</v>
      </c>
      <c r="I269" s="101">
        <f>SUM(K269:K269)</f>
        <v>1</v>
      </c>
      <c r="J269" s="39" t="s">
        <v>647</v>
      </c>
      <c r="K269" s="61">
        <v>1</v>
      </c>
      <c r="L269" s="102" t="s">
        <v>388</v>
      </c>
      <c r="M269" s="12" t="s">
        <v>23</v>
      </c>
      <c r="N269" s="17">
        <v>27066</v>
      </c>
    </row>
    <row r="270" spans="3:14" ht="23.25" x14ac:dyDescent="0.25">
      <c r="C270" s="46" t="s">
        <v>10</v>
      </c>
      <c r="D270" s="47" t="s">
        <v>302</v>
      </c>
      <c r="E270" s="47" t="s">
        <v>303</v>
      </c>
      <c r="F270" s="57" t="s">
        <v>304</v>
      </c>
      <c r="G270" s="52" t="s">
        <v>716</v>
      </c>
      <c r="H270" s="57" t="s">
        <v>648</v>
      </c>
      <c r="I270" s="68">
        <f>SUM(K270:K278)</f>
        <v>18</v>
      </c>
      <c r="J270" s="38" t="s">
        <v>649</v>
      </c>
      <c r="K270" s="83">
        <v>2</v>
      </c>
      <c r="L270" s="31" t="s">
        <v>388</v>
      </c>
      <c r="M270" s="8" t="s">
        <v>9</v>
      </c>
      <c r="N270" s="10">
        <v>30252</v>
      </c>
    </row>
    <row r="271" spans="3:14" x14ac:dyDescent="0.25">
      <c r="C271" s="46"/>
      <c r="D271" s="47"/>
      <c r="E271" s="47"/>
      <c r="F271" s="57"/>
      <c r="G271" s="52"/>
      <c r="H271" s="57"/>
      <c r="I271" s="68"/>
      <c r="J271" s="36" t="s">
        <v>733</v>
      </c>
      <c r="K271" s="70">
        <v>1</v>
      </c>
      <c r="L271" s="32" t="s">
        <v>388</v>
      </c>
      <c r="M271" s="8" t="s">
        <v>320</v>
      </c>
      <c r="N271" s="10" t="s">
        <v>318</v>
      </c>
    </row>
    <row r="272" spans="3:14" x14ac:dyDescent="0.25">
      <c r="C272" s="46"/>
      <c r="D272" s="47"/>
      <c r="E272" s="47"/>
      <c r="F272" s="57"/>
      <c r="G272" s="52"/>
      <c r="H272" s="57"/>
      <c r="I272" s="68"/>
      <c r="J272" s="36" t="s">
        <v>764</v>
      </c>
      <c r="K272" s="70">
        <v>1</v>
      </c>
      <c r="L272" s="32" t="s">
        <v>388</v>
      </c>
      <c r="M272" s="8"/>
      <c r="N272" s="10"/>
    </row>
    <row r="273" spans="3:14" x14ac:dyDescent="0.25">
      <c r="C273" s="46"/>
      <c r="D273" s="47"/>
      <c r="E273" s="47"/>
      <c r="F273" s="57"/>
      <c r="G273" s="52"/>
      <c r="H273" s="57"/>
      <c r="I273" s="68"/>
      <c r="J273" s="36" t="s">
        <v>734</v>
      </c>
      <c r="K273" s="70">
        <v>2</v>
      </c>
      <c r="L273" s="32" t="s">
        <v>388</v>
      </c>
      <c r="M273" s="8" t="s">
        <v>320</v>
      </c>
      <c r="N273" s="10" t="s">
        <v>318</v>
      </c>
    </row>
    <row r="274" spans="3:14" x14ac:dyDescent="0.25">
      <c r="C274" s="57"/>
      <c r="D274" s="52"/>
      <c r="E274" s="52"/>
      <c r="F274" s="57"/>
      <c r="G274" s="52"/>
      <c r="H274" s="57"/>
      <c r="I274" s="68"/>
      <c r="J274" s="36" t="s">
        <v>735</v>
      </c>
      <c r="K274" s="70">
        <v>1</v>
      </c>
      <c r="L274" s="32" t="s">
        <v>388</v>
      </c>
      <c r="M274" s="28"/>
      <c r="N274" s="29"/>
    </row>
    <row r="275" spans="3:14" x14ac:dyDescent="0.25">
      <c r="C275" s="57"/>
      <c r="D275" s="52"/>
      <c r="E275" s="52"/>
      <c r="F275" s="57"/>
      <c r="G275" s="52"/>
      <c r="H275" s="57"/>
      <c r="I275" s="68"/>
      <c r="J275" s="36" t="s">
        <v>650</v>
      </c>
      <c r="K275" s="70">
        <v>1</v>
      </c>
      <c r="L275" s="32" t="s">
        <v>388</v>
      </c>
      <c r="M275" s="28"/>
      <c r="N275" s="29"/>
    </row>
    <row r="276" spans="3:14" x14ac:dyDescent="0.25">
      <c r="C276" s="57"/>
      <c r="D276" s="52"/>
      <c r="E276" s="52"/>
      <c r="F276" s="57"/>
      <c r="G276" s="52"/>
      <c r="H276" s="57"/>
      <c r="I276" s="68"/>
      <c r="J276" s="36" t="s">
        <v>736</v>
      </c>
      <c r="K276" s="70">
        <v>5</v>
      </c>
      <c r="L276" s="32" t="s">
        <v>388</v>
      </c>
      <c r="M276" s="28"/>
      <c r="N276" s="29"/>
    </row>
    <row r="277" spans="3:14" x14ac:dyDescent="0.25">
      <c r="C277" s="57"/>
      <c r="D277" s="52"/>
      <c r="E277" s="52"/>
      <c r="F277" s="57"/>
      <c r="G277" s="52"/>
      <c r="H277" s="57"/>
      <c r="I277" s="68"/>
      <c r="J277" s="36" t="s">
        <v>737</v>
      </c>
      <c r="K277" s="70">
        <v>4</v>
      </c>
      <c r="L277" s="32" t="s">
        <v>388</v>
      </c>
      <c r="M277" s="28"/>
      <c r="N277" s="29"/>
    </row>
    <row r="278" spans="3:14" ht="15.75" thickBot="1" x14ac:dyDescent="0.3">
      <c r="C278" s="57"/>
      <c r="D278" s="52"/>
      <c r="E278" s="52"/>
      <c r="F278" s="57"/>
      <c r="G278" s="52"/>
      <c r="H278" s="57"/>
      <c r="I278" s="68"/>
      <c r="J278" s="35" t="s">
        <v>651</v>
      </c>
      <c r="K278" s="74">
        <v>1</v>
      </c>
      <c r="L278" s="90" t="s">
        <v>388</v>
      </c>
      <c r="M278" s="28"/>
      <c r="N278" s="29"/>
    </row>
    <row r="279" spans="3:14" ht="23.25" x14ac:dyDescent="0.25">
      <c r="C279" s="43" t="s">
        <v>10</v>
      </c>
      <c r="D279" s="44" t="s">
        <v>305</v>
      </c>
      <c r="E279" s="44" t="s">
        <v>306</v>
      </c>
      <c r="F279" s="60" t="s">
        <v>307</v>
      </c>
      <c r="G279" s="56" t="s">
        <v>715</v>
      </c>
      <c r="H279" s="60" t="s">
        <v>652</v>
      </c>
      <c r="I279" s="67">
        <f>SUM(K279:K285)</f>
        <v>8</v>
      </c>
      <c r="J279" s="34" t="s">
        <v>653</v>
      </c>
      <c r="K279" s="78">
        <v>1</v>
      </c>
      <c r="L279" s="89" t="s">
        <v>388</v>
      </c>
      <c r="M279" s="7" t="s">
        <v>14</v>
      </c>
      <c r="N279" s="6">
        <v>30766</v>
      </c>
    </row>
    <row r="280" spans="3:14" x14ac:dyDescent="0.25">
      <c r="C280" s="57"/>
      <c r="D280" s="52"/>
      <c r="E280" s="52"/>
      <c r="F280" s="57"/>
      <c r="G280" s="52"/>
      <c r="H280" s="57"/>
      <c r="I280" s="68"/>
      <c r="J280" s="36" t="s">
        <v>654</v>
      </c>
      <c r="K280" s="70">
        <v>1</v>
      </c>
      <c r="L280" s="32" t="s">
        <v>388</v>
      </c>
      <c r="M280" s="28"/>
      <c r="N280" s="29"/>
    </row>
    <row r="281" spans="3:14" x14ac:dyDescent="0.25">
      <c r="C281" s="57"/>
      <c r="D281" s="52"/>
      <c r="E281" s="52"/>
      <c r="F281" s="57"/>
      <c r="G281" s="52"/>
      <c r="H281" s="57"/>
      <c r="I281" s="68"/>
      <c r="J281" s="36" t="s">
        <v>655</v>
      </c>
      <c r="K281" s="70">
        <v>1</v>
      </c>
      <c r="L281" s="32" t="s">
        <v>388</v>
      </c>
      <c r="M281" s="28"/>
      <c r="N281" s="29"/>
    </row>
    <row r="282" spans="3:14" x14ac:dyDescent="0.25">
      <c r="C282" s="57"/>
      <c r="D282" s="52"/>
      <c r="E282" s="52"/>
      <c r="F282" s="57"/>
      <c r="G282" s="52"/>
      <c r="H282" s="57"/>
      <c r="I282" s="68"/>
      <c r="J282" s="36" t="s">
        <v>656</v>
      </c>
      <c r="K282" s="70">
        <v>2</v>
      </c>
      <c r="L282" s="32" t="s">
        <v>388</v>
      </c>
      <c r="M282" s="28"/>
      <c r="N282" s="29"/>
    </row>
    <row r="283" spans="3:14" x14ac:dyDescent="0.25">
      <c r="C283" s="57"/>
      <c r="D283" s="52"/>
      <c r="E283" s="52"/>
      <c r="F283" s="57"/>
      <c r="G283" s="52"/>
      <c r="H283" s="57"/>
      <c r="I283" s="68"/>
      <c r="J283" s="36" t="s">
        <v>657</v>
      </c>
      <c r="K283" s="70">
        <v>1</v>
      </c>
      <c r="L283" s="32" t="s">
        <v>388</v>
      </c>
      <c r="M283" s="28"/>
      <c r="N283" s="29"/>
    </row>
    <row r="284" spans="3:14" x14ac:dyDescent="0.25">
      <c r="C284" s="57"/>
      <c r="D284" s="52"/>
      <c r="E284" s="52"/>
      <c r="F284" s="57"/>
      <c r="G284" s="52"/>
      <c r="H284" s="57"/>
      <c r="I284" s="68"/>
      <c r="J284" s="36" t="s">
        <v>658</v>
      </c>
      <c r="K284" s="70">
        <v>1</v>
      </c>
      <c r="L284" s="32" t="s">
        <v>388</v>
      </c>
      <c r="M284" s="28"/>
      <c r="N284" s="29"/>
    </row>
    <row r="285" spans="3:14" ht="15.75" thickBot="1" x14ac:dyDescent="0.3">
      <c r="C285" s="57"/>
      <c r="D285" s="52"/>
      <c r="E285" s="52"/>
      <c r="F285" s="57"/>
      <c r="G285" s="52"/>
      <c r="H285" s="57"/>
      <c r="I285" s="68"/>
      <c r="J285" s="35" t="s">
        <v>659</v>
      </c>
      <c r="K285" s="74">
        <v>1</v>
      </c>
      <c r="L285" s="90" t="s">
        <v>388</v>
      </c>
      <c r="M285" s="28"/>
      <c r="N285" s="29"/>
    </row>
    <row r="286" spans="3:14" ht="23.25" x14ac:dyDescent="0.25">
      <c r="C286" s="43" t="s">
        <v>10</v>
      </c>
      <c r="D286" s="44" t="s">
        <v>31</v>
      </c>
      <c r="E286" s="44" t="s">
        <v>32</v>
      </c>
      <c r="F286" s="60" t="s">
        <v>33</v>
      </c>
      <c r="G286" s="56" t="s">
        <v>308</v>
      </c>
      <c r="H286" s="60" t="s">
        <v>660</v>
      </c>
      <c r="I286" s="67">
        <f>SUM(K286:K288)</f>
        <v>4</v>
      </c>
      <c r="J286" s="34" t="s">
        <v>661</v>
      </c>
      <c r="K286" s="78">
        <v>2</v>
      </c>
      <c r="L286" s="89" t="s">
        <v>388</v>
      </c>
      <c r="M286" s="7" t="s">
        <v>9</v>
      </c>
      <c r="N286" s="6">
        <v>36168</v>
      </c>
    </row>
    <row r="287" spans="3:14" x14ac:dyDescent="0.25">
      <c r="C287" s="57"/>
      <c r="D287" s="52"/>
      <c r="E287" s="52"/>
      <c r="F287" s="57"/>
      <c r="G287" s="52"/>
      <c r="H287" s="57"/>
      <c r="I287" s="68"/>
      <c r="J287" s="36" t="s">
        <v>662</v>
      </c>
      <c r="K287" s="70">
        <v>1</v>
      </c>
      <c r="L287" s="32" t="s">
        <v>388</v>
      </c>
      <c r="M287" s="28"/>
      <c r="N287" s="29"/>
    </row>
    <row r="288" spans="3:14" ht="15.75" thickBot="1" x14ac:dyDescent="0.3">
      <c r="C288" s="57"/>
      <c r="D288" s="52"/>
      <c r="E288" s="52"/>
      <c r="F288" s="57"/>
      <c r="G288" s="52"/>
      <c r="H288" s="57"/>
      <c r="I288" s="68"/>
      <c r="J288" s="35" t="s">
        <v>348</v>
      </c>
      <c r="K288" s="74">
        <v>1</v>
      </c>
      <c r="L288" s="90" t="s">
        <v>388</v>
      </c>
      <c r="M288" s="28"/>
      <c r="N288" s="29"/>
    </row>
    <row r="289" spans="3:14" ht="15.75" thickBot="1" x14ac:dyDescent="0.3">
      <c r="C289" s="61" t="s">
        <v>10</v>
      </c>
      <c r="D289" s="66" t="s">
        <v>24</v>
      </c>
      <c r="E289" s="66" t="s">
        <v>25</v>
      </c>
      <c r="F289" s="64" t="s">
        <v>26</v>
      </c>
      <c r="G289" s="65" t="s">
        <v>309</v>
      </c>
      <c r="H289" s="64" t="s">
        <v>663</v>
      </c>
      <c r="I289" s="101">
        <f>SUM(K289:K289)</f>
        <v>2</v>
      </c>
      <c r="J289" s="39" t="s">
        <v>664</v>
      </c>
      <c r="K289" s="61">
        <v>2</v>
      </c>
      <c r="L289" s="102" t="s">
        <v>388</v>
      </c>
      <c r="M289" s="82"/>
      <c r="N289" s="6">
        <v>46607</v>
      </c>
    </row>
    <row r="290" spans="3:14" ht="23.25" x14ac:dyDescent="0.25">
      <c r="C290" s="46" t="s">
        <v>108</v>
      </c>
      <c r="D290" s="47" t="s">
        <v>108</v>
      </c>
      <c r="E290" s="47" t="s">
        <v>310</v>
      </c>
      <c r="F290" s="57" t="s">
        <v>311</v>
      </c>
      <c r="G290" s="52" t="s">
        <v>312</v>
      </c>
      <c r="H290" s="57" t="s">
        <v>665</v>
      </c>
      <c r="I290" s="68">
        <f>SUM(K290:K297)</f>
        <v>30</v>
      </c>
      <c r="J290" s="38" t="s">
        <v>666</v>
      </c>
      <c r="K290" s="83">
        <v>2</v>
      </c>
      <c r="L290" s="31" t="s">
        <v>388</v>
      </c>
      <c r="M290" s="8"/>
      <c r="N290" s="6">
        <v>85811</v>
      </c>
    </row>
    <row r="291" spans="3:14" x14ac:dyDescent="0.25">
      <c r="C291" s="57"/>
      <c r="D291" s="52"/>
      <c r="E291" s="52"/>
      <c r="F291" s="57"/>
      <c r="G291" s="52"/>
      <c r="H291" s="57"/>
      <c r="I291" s="68"/>
      <c r="J291" s="36" t="s">
        <v>667</v>
      </c>
      <c r="K291" s="70">
        <v>1</v>
      </c>
      <c r="L291" s="32" t="s">
        <v>388</v>
      </c>
      <c r="M291" s="28"/>
      <c r="N291" s="29"/>
    </row>
    <row r="292" spans="3:14" x14ac:dyDescent="0.25">
      <c r="C292" s="57"/>
      <c r="D292" s="52"/>
      <c r="E292" s="52"/>
      <c r="F292" s="57"/>
      <c r="G292" s="52"/>
      <c r="H292" s="57"/>
      <c r="I292" s="68"/>
      <c r="J292" s="36" t="s">
        <v>668</v>
      </c>
      <c r="K292" s="70">
        <v>18</v>
      </c>
      <c r="L292" s="32" t="s">
        <v>388</v>
      </c>
      <c r="M292" s="28"/>
      <c r="N292" s="29"/>
    </row>
    <row r="293" spans="3:14" x14ac:dyDescent="0.25">
      <c r="C293" s="57"/>
      <c r="D293" s="52"/>
      <c r="E293" s="52"/>
      <c r="F293" s="57"/>
      <c r="G293" s="52"/>
      <c r="H293" s="57"/>
      <c r="I293" s="68"/>
      <c r="J293" s="36" t="s">
        <v>669</v>
      </c>
      <c r="K293" s="70">
        <v>1</v>
      </c>
      <c r="L293" s="32" t="s">
        <v>388</v>
      </c>
      <c r="M293" s="28"/>
      <c r="N293" s="29"/>
    </row>
    <row r="294" spans="3:14" x14ac:dyDescent="0.25">
      <c r="C294" s="57"/>
      <c r="D294" s="52"/>
      <c r="E294" s="52"/>
      <c r="F294" s="57"/>
      <c r="G294" s="52"/>
      <c r="H294" s="57"/>
      <c r="I294" s="68"/>
      <c r="J294" s="36" t="s">
        <v>738</v>
      </c>
      <c r="K294" s="70">
        <v>1</v>
      </c>
      <c r="L294" s="32" t="s">
        <v>388</v>
      </c>
      <c r="M294" s="28"/>
      <c r="N294" s="29"/>
    </row>
    <row r="295" spans="3:14" x14ac:dyDescent="0.25">
      <c r="C295" s="57"/>
      <c r="D295" s="52"/>
      <c r="E295" s="52"/>
      <c r="F295" s="57"/>
      <c r="G295" s="52"/>
      <c r="H295" s="57"/>
      <c r="I295" s="68"/>
      <c r="J295" s="36" t="s">
        <v>739</v>
      </c>
      <c r="K295" s="70">
        <v>3</v>
      </c>
      <c r="L295" s="32" t="s">
        <v>388</v>
      </c>
      <c r="M295" s="28"/>
      <c r="N295" s="29"/>
    </row>
    <row r="296" spans="3:14" x14ac:dyDescent="0.25">
      <c r="C296" s="57"/>
      <c r="D296" s="52"/>
      <c r="E296" s="52"/>
      <c r="F296" s="57"/>
      <c r="G296" s="52"/>
      <c r="H296" s="57"/>
      <c r="I296" s="68"/>
      <c r="J296" s="36" t="s">
        <v>670</v>
      </c>
      <c r="K296" s="70">
        <v>2</v>
      </c>
      <c r="L296" s="32" t="s">
        <v>388</v>
      </c>
      <c r="M296" s="28"/>
      <c r="N296" s="29"/>
    </row>
    <row r="297" spans="3:14" ht="15.75" thickBot="1" x14ac:dyDescent="0.3">
      <c r="C297" s="57"/>
      <c r="D297" s="52"/>
      <c r="E297" s="52"/>
      <c r="F297" s="57"/>
      <c r="G297" s="52"/>
      <c r="H297" s="57"/>
      <c r="I297" s="68"/>
      <c r="J297" s="35" t="s">
        <v>671</v>
      </c>
      <c r="K297" s="74">
        <v>2</v>
      </c>
      <c r="L297" s="90" t="s">
        <v>388</v>
      </c>
      <c r="M297" s="28"/>
      <c r="N297" s="29"/>
    </row>
    <row r="298" spans="3:14" ht="24" thickBot="1" x14ac:dyDescent="0.3">
      <c r="C298" s="64" t="s">
        <v>103</v>
      </c>
      <c r="D298" s="65" t="s">
        <v>103</v>
      </c>
      <c r="E298" s="65" t="s">
        <v>313</v>
      </c>
      <c r="F298" s="64" t="s">
        <v>314</v>
      </c>
      <c r="G298" s="65" t="s">
        <v>315</v>
      </c>
      <c r="H298" s="64" t="s">
        <v>672</v>
      </c>
      <c r="I298" s="101"/>
      <c r="J298" s="39" t="s">
        <v>673</v>
      </c>
      <c r="K298" s="61">
        <v>2</v>
      </c>
      <c r="L298" s="102" t="s">
        <v>388</v>
      </c>
      <c r="M298" s="82"/>
      <c r="N298" s="6">
        <v>87484</v>
      </c>
    </row>
    <row r="299" spans="3:14" x14ac:dyDescent="0.25">
      <c r="C299" s="43" t="s">
        <v>103</v>
      </c>
      <c r="D299" s="44" t="s">
        <v>103</v>
      </c>
      <c r="E299" s="44" t="s">
        <v>313</v>
      </c>
      <c r="F299" s="60" t="s">
        <v>314</v>
      </c>
      <c r="G299" s="56" t="s">
        <v>316</v>
      </c>
      <c r="H299" s="60" t="s">
        <v>674</v>
      </c>
      <c r="I299" s="67">
        <f>SUM(K299:K304)</f>
        <v>11</v>
      </c>
      <c r="J299" s="34" t="s">
        <v>740</v>
      </c>
      <c r="K299" s="78">
        <v>2</v>
      </c>
      <c r="L299" s="89" t="s">
        <v>388</v>
      </c>
      <c r="M299" s="7"/>
      <c r="N299" s="6">
        <v>87484</v>
      </c>
    </row>
    <row r="300" spans="3:14" x14ac:dyDescent="0.25">
      <c r="C300" s="57"/>
      <c r="D300" s="52"/>
      <c r="E300" s="52"/>
      <c r="F300" s="57"/>
      <c r="G300" s="52"/>
      <c r="H300" s="57"/>
      <c r="I300" s="68"/>
      <c r="J300" s="36" t="s">
        <v>741</v>
      </c>
      <c r="K300" s="70">
        <v>1</v>
      </c>
      <c r="L300" s="32" t="s">
        <v>388</v>
      </c>
      <c r="M300" s="30"/>
      <c r="N300" s="29"/>
    </row>
    <row r="301" spans="3:14" x14ac:dyDescent="0.25">
      <c r="C301" s="57"/>
      <c r="D301" s="52"/>
      <c r="E301" s="52"/>
      <c r="F301" s="57"/>
      <c r="G301" s="52"/>
      <c r="H301" s="57"/>
      <c r="I301" s="68"/>
      <c r="J301" s="36" t="s">
        <v>675</v>
      </c>
      <c r="K301" s="70">
        <v>1</v>
      </c>
      <c r="L301" s="32" t="s">
        <v>388</v>
      </c>
      <c r="M301" s="28"/>
      <c r="N301" s="29"/>
    </row>
    <row r="302" spans="3:14" x14ac:dyDescent="0.25">
      <c r="C302" s="57"/>
      <c r="D302" s="52"/>
      <c r="E302" s="52"/>
      <c r="F302" s="57"/>
      <c r="G302" s="52"/>
      <c r="H302" s="57"/>
      <c r="I302" s="68"/>
      <c r="J302" s="36" t="s">
        <v>676</v>
      </c>
      <c r="K302" s="70">
        <v>3</v>
      </c>
      <c r="L302" s="32" t="s">
        <v>388</v>
      </c>
      <c r="M302" s="28"/>
      <c r="N302" s="29"/>
    </row>
    <row r="303" spans="3:14" x14ac:dyDescent="0.25">
      <c r="C303" s="57"/>
      <c r="D303" s="52"/>
      <c r="E303" s="52"/>
      <c r="F303" s="57"/>
      <c r="G303" s="52"/>
      <c r="H303" s="57"/>
      <c r="I303" s="68"/>
      <c r="J303" s="36" t="s">
        <v>742</v>
      </c>
      <c r="K303" s="70">
        <v>3</v>
      </c>
      <c r="L303" s="32" t="s">
        <v>388</v>
      </c>
      <c r="M303" s="28"/>
      <c r="N303" s="29"/>
    </row>
    <row r="304" spans="3:14" ht="15.75" thickBot="1" x14ac:dyDescent="0.3">
      <c r="C304" s="58"/>
      <c r="D304" s="54"/>
      <c r="E304" s="54"/>
      <c r="F304" s="58"/>
      <c r="G304" s="54"/>
      <c r="H304" s="58"/>
      <c r="I304" s="100"/>
      <c r="J304" s="37" t="s">
        <v>677</v>
      </c>
      <c r="K304" s="97">
        <v>1</v>
      </c>
      <c r="L304" s="33" t="s">
        <v>388</v>
      </c>
      <c r="M304" s="69"/>
      <c r="N304" s="27"/>
    </row>
    <row r="305" spans="10:12" x14ac:dyDescent="0.25">
      <c r="J305" s="41"/>
      <c r="K305" s="41"/>
      <c r="L305" s="42"/>
    </row>
  </sheetData>
  <autoFilter ref="C3:N304" xr:uid="{9B7A69E7-A0F5-413D-85DB-7A1350613B8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ggnl01 Gregorio Nuñez Leon de Santos tfno:9252 48307</dc:creator>
  <cp:lastModifiedBy>yyrg02 Yesica Rojas Guerra tfno:9252 66349</cp:lastModifiedBy>
  <dcterms:created xsi:type="dcterms:W3CDTF">2022-02-17T11:31:26Z</dcterms:created>
  <dcterms:modified xsi:type="dcterms:W3CDTF">2022-06-10T09:01:53Z</dcterms:modified>
</cp:coreProperties>
</file>