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bf41\Desktop\"/>
    </mc:Choice>
  </mc:AlternateContent>
  <xr:revisionPtr revIDLastSave="0" documentId="8_{9AAD92A3-CDE9-464A-92A7-8A4D8B4F076C}" xr6:coauthVersionLast="36" xr6:coauthVersionMax="36" xr10:uidLastSave="{00000000-0000-0000-0000-000000000000}"/>
  <bookViews>
    <workbookView xWindow="0" yWindow="0" windowWidth="28800" windowHeight="12810" xr2:uid="{00000000-000D-0000-FFFF-FFFF00000000}"/>
  </bookViews>
  <sheets>
    <sheet name="ANEXO_II_discapacidad_severa" sheetId="1" r:id="rId1"/>
  </sheets>
  <definedNames>
    <definedName name="_xlnm._FilterDatabase" localSheetId="0" hidden="1">ANEXO_II_discapacidad_severa!$B$13:$T$65</definedName>
    <definedName name="_xlnm.Print_Area" localSheetId="0">ANEXO_II_discapacidad_severa!$A$1:$T$79</definedName>
  </definedNames>
  <calcPr calcId="191029"/>
</workbook>
</file>

<file path=xl/calcChain.xml><?xml version="1.0" encoding="utf-8"?>
<calcChain xmlns="http://schemas.openxmlformats.org/spreadsheetml/2006/main">
  <c r="S16" i="1" l="1"/>
  <c r="U16" i="1" s="1"/>
  <c r="P19" i="1"/>
  <c r="P17" i="1"/>
  <c r="T17" i="1" s="1"/>
  <c r="P18" i="1"/>
  <c r="T18" i="1" s="1"/>
  <c r="P20" i="1"/>
  <c r="T20" i="1" s="1"/>
  <c r="P21" i="1"/>
  <c r="T21" i="1" s="1"/>
  <c r="P22" i="1"/>
  <c r="P23" i="1"/>
  <c r="T23" i="1" s="1"/>
  <c r="P24" i="1"/>
  <c r="T24" i="1" s="1"/>
  <c r="P25" i="1"/>
  <c r="P26" i="1"/>
  <c r="T26" i="1" s="1"/>
  <c r="P27" i="1"/>
  <c r="T27" i="1" s="1"/>
  <c r="P28" i="1"/>
  <c r="P29" i="1"/>
  <c r="T29" i="1" s="1"/>
  <c r="P30" i="1"/>
  <c r="T30" i="1" s="1"/>
  <c r="P31" i="1"/>
  <c r="P32" i="1"/>
  <c r="T32" i="1" s="1"/>
  <c r="P33" i="1"/>
  <c r="T33" i="1" s="1"/>
  <c r="P34" i="1"/>
  <c r="P35" i="1"/>
  <c r="T35" i="1" s="1"/>
  <c r="P36" i="1"/>
  <c r="T36" i="1" s="1"/>
  <c r="P37" i="1"/>
  <c r="P38" i="1"/>
  <c r="T38" i="1" s="1"/>
  <c r="P39" i="1"/>
  <c r="T39" i="1" s="1"/>
  <c r="P40" i="1"/>
  <c r="P41" i="1"/>
  <c r="T41" i="1" s="1"/>
  <c r="P42" i="1"/>
  <c r="T42" i="1" s="1"/>
  <c r="P43" i="1"/>
  <c r="P44" i="1"/>
  <c r="T44" i="1" s="1"/>
  <c r="P45" i="1"/>
  <c r="T45" i="1" s="1"/>
  <c r="P46" i="1"/>
  <c r="P47" i="1"/>
  <c r="T47" i="1" s="1"/>
  <c r="P48" i="1"/>
  <c r="T48" i="1" s="1"/>
  <c r="P49" i="1"/>
  <c r="P50" i="1"/>
  <c r="T50" i="1" s="1"/>
  <c r="P51" i="1"/>
  <c r="T51" i="1" s="1"/>
  <c r="P52" i="1"/>
  <c r="P53" i="1"/>
  <c r="T53" i="1" s="1"/>
  <c r="P54" i="1"/>
  <c r="T54" i="1" s="1"/>
  <c r="P55" i="1"/>
  <c r="P56" i="1"/>
  <c r="T56" i="1" s="1"/>
  <c r="P57" i="1"/>
  <c r="T57" i="1" s="1"/>
  <c r="P58" i="1"/>
  <c r="P59" i="1"/>
  <c r="T59" i="1" s="1"/>
  <c r="P60" i="1"/>
  <c r="T60" i="1" s="1"/>
  <c r="P61" i="1"/>
  <c r="P62" i="1"/>
  <c r="T62" i="1" s="1"/>
  <c r="P63" i="1"/>
  <c r="T63" i="1" s="1"/>
  <c r="P64" i="1"/>
  <c r="P65" i="1"/>
  <c r="T65" i="1" s="1"/>
  <c r="P16" i="1"/>
  <c r="U17" i="1"/>
  <c r="U20" i="1"/>
  <c r="U23" i="1"/>
  <c r="U26" i="1"/>
  <c r="U29" i="1"/>
  <c r="U32" i="1"/>
  <c r="U35" i="1"/>
  <c r="U38" i="1"/>
  <c r="U41" i="1"/>
  <c r="U44" i="1"/>
  <c r="U47" i="1"/>
  <c r="U50" i="1"/>
  <c r="U53" i="1"/>
  <c r="U56" i="1"/>
  <c r="U59" i="1"/>
  <c r="U62" i="1"/>
  <c r="U65" i="1"/>
  <c r="S17" i="1"/>
  <c r="S18" i="1"/>
  <c r="U18" i="1" s="1"/>
  <c r="S19" i="1"/>
  <c r="U19" i="1" s="1"/>
  <c r="S20" i="1"/>
  <c r="S21" i="1"/>
  <c r="U21" i="1" s="1"/>
  <c r="S22" i="1"/>
  <c r="U22" i="1" s="1"/>
  <c r="S23" i="1"/>
  <c r="S24" i="1"/>
  <c r="U24" i="1" s="1"/>
  <c r="S25" i="1"/>
  <c r="U25" i="1" s="1"/>
  <c r="S26" i="1"/>
  <c r="S27" i="1"/>
  <c r="U27" i="1" s="1"/>
  <c r="S28" i="1"/>
  <c r="T28" i="1" s="1"/>
  <c r="S29" i="1"/>
  <c r="S30" i="1"/>
  <c r="U30" i="1" s="1"/>
  <c r="S31" i="1"/>
  <c r="U31" i="1" s="1"/>
  <c r="S32" i="1"/>
  <c r="S33" i="1"/>
  <c r="U33" i="1" s="1"/>
  <c r="S34" i="1"/>
  <c r="U34" i="1" s="1"/>
  <c r="S35" i="1"/>
  <c r="S36" i="1"/>
  <c r="U36" i="1" s="1"/>
  <c r="S37" i="1"/>
  <c r="U37" i="1" s="1"/>
  <c r="S38" i="1"/>
  <c r="S39" i="1"/>
  <c r="U39" i="1" s="1"/>
  <c r="S40" i="1"/>
  <c r="T40" i="1" s="1"/>
  <c r="S41" i="1"/>
  <c r="S42" i="1"/>
  <c r="U42" i="1" s="1"/>
  <c r="S43" i="1"/>
  <c r="U43" i="1" s="1"/>
  <c r="S44" i="1"/>
  <c r="S45" i="1"/>
  <c r="U45" i="1" s="1"/>
  <c r="S46" i="1"/>
  <c r="U46" i="1" s="1"/>
  <c r="S47" i="1"/>
  <c r="S48" i="1"/>
  <c r="U48" i="1" s="1"/>
  <c r="S49" i="1"/>
  <c r="U49" i="1" s="1"/>
  <c r="S50" i="1"/>
  <c r="S51" i="1"/>
  <c r="U51" i="1" s="1"/>
  <c r="S52" i="1"/>
  <c r="T52" i="1" s="1"/>
  <c r="S53" i="1"/>
  <c r="S54" i="1"/>
  <c r="U54" i="1" s="1"/>
  <c r="S55" i="1"/>
  <c r="U55" i="1" s="1"/>
  <c r="S56" i="1"/>
  <c r="S57" i="1"/>
  <c r="U57" i="1" s="1"/>
  <c r="S58" i="1"/>
  <c r="U58" i="1" s="1"/>
  <c r="S59" i="1"/>
  <c r="S60" i="1"/>
  <c r="U60" i="1" s="1"/>
  <c r="S61" i="1"/>
  <c r="U61" i="1" s="1"/>
  <c r="S62" i="1"/>
  <c r="S63" i="1"/>
  <c r="U63" i="1" s="1"/>
  <c r="S64" i="1"/>
  <c r="T64" i="1" s="1"/>
  <c r="S65" i="1"/>
  <c r="T58" i="1" l="1"/>
  <c r="T34" i="1"/>
  <c r="U52" i="1"/>
  <c r="T46" i="1"/>
  <c r="T22" i="1"/>
  <c r="U64" i="1"/>
  <c r="U40" i="1"/>
  <c r="U28" i="1"/>
  <c r="U66" i="1" s="1"/>
  <c r="T61" i="1"/>
  <c r="T55" i="1"/>
  <c r="T49" i="1"/>
  <c r="T43" i="1"/>
  <c r="T37" i="1"/>
  <c r="T31" i="1"/>
  <c r="T25" i="1"/>
  <c r="T19" i="1"/>
  <c r="T16" i="1"/>
  <c r="T6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mact07 Maria Azahara Cepeda Torrijos tfno:9252 86676</author>
    <author>mmbf41 Manuel Benito Funes tfno:9252 47656</author>
  </authors>
  <commentList>
    <comment ref="B12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Con discapacidad y sin discapacidad severa.
</t>
        </r>
      </text>
    </comment>
    <comment ref="D15" authorId="1" shapeId="0" xr:uid="{DA05BF36-A977-4C02-8576-4CBA50FA6532}">
      <text>
        <r>
          <rPr>
            <b/>
            <sz val="9"/>
            <color indexed="81"/>
            <rFont val="Tahoma"/>
            <family val="2"/>
          </rPr>
          <t>(1) Relacionar por orden alfabético.</t>
        </r>
      </text>
    </comment>
    <comment ref="H15" authorId="1" shapeId="0" xr:uid="{EB6BEFBD-6B28-49ED-A74B-B75DA5657D5F}">
      <text>
        <r>
          <rPr>
            <b/>
            <sz val="9"/>
            <color indexed="81"/>
            <rFont val="Tahoma"/>
            <family val="2"/>
          </rPr>
          <t>(2) Indicar: F: Física; P: Psíquica; S: Sensorial, solo pueden optar por una.</t>
        </r>
      </text>
    </comment>
    <comment ref="I15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No deben añadirse decimales ni el símbolo del %
</t>
        </r>
      </text>
    </comment>
    <comment ref="K15" authorId="1" shapeId="0" xr:uid="{B5FD7184-FEFC-4515-A71B-CBDE464C5F28}">
      <text>
        <r>
          <rPr>
            <b/>
            <sz val="9"/>
            <color indexed="81"/>
            <rFont val="Tahoma"/>
            <family val="2"/>
          </rPr>
          <t>(3) Si es provisional, indicar fecha y si es definitivo, indicar “DEFINITIVO”.</t>
        </r>
      </text>
    </comment>
    <comment ref="L15" authorId="1" shapeId="0" xr:uid="{81E7A47A-B0EB-42C6-A390-512FE757D646}">
      <text>
        <r>
          <rPr>
            <b/>
            <sz val="9"/>
            <color indexed="81"/>
            <rFont val="Tahoma"/>
            <family val="2"/>
          </rPr>
          <t>(4) Se reflejará el porcentaje de tiempo parcial de la jornada del trabajador (en base 100%).</t>
        </r>
      </text>
    </comment>
    <comment ref="M15" authorId="1" shapeId="0" xr:uid="{06DA8806-F155-4BB7-9C19-5CB0A7CE58BF}">
      <text>
        <r>
          <rPr>
            <b/>
            <sz val="9"/>
            <color indexed="81"/>
            <rFont val="Tahoma"/>
            <family val="2"/>
          </rPr>
          <t>(5) Indefinido (I), Temporal (T), Indefinido Fijo-Discontinuo (FD).</t>
        </r>
      </text>
    </comment>
    <comment ref="O15" authorId="1" shapeId="0" xr:uid="{B55E9CAE-E64D-4C86-ADA0-BACCEE92FEBF}">
      <text>
        <r>
          <rPr>
            <b/>
            <sz val="9"/>
            <color indexed="81"/>
            <rFont val="Tahoma"/>
            <family val="2"/>
          </rPr>
          <t>(6) En los casos en que el contrato sea Indefinido (I) o Fijo-Discontinuo (FD), esta columna no se rellenará. 
En contratos temporales se debe indicar la fecha fin de contrato.</t>
        </r>
      </text>
    </comment>
    <comment ref="T15" authorId="0" shapeId="0" xr:uid="{0D78B77E-6665-4758-8A01-5C3F6F503AAD}">
      <text>
        <r>
          <rPr>
            <sz val="9"/>
            <color indexed="81"/>
            <rFont val="Tahoma"/>
            <family val="2"/>
          </rPr>
          <t>Esta columna se calcula en base a los datos introducidos anteriormente. En contratos temporales, indicar siempre la fecha fin del contrato.</t>
        </r>
      </text>
    </comment>
  </commentList>
</comments>
</file>

<file path=xl/sharedStrings.xml><?xml version="1.0" encoding="utf-8"?>
<sst xmlns="http://schemas.openxmlformats.org/spreadsheetml/2006/main" count="45" uniqueCount="45">
  <si>
    <t>1º Apellido (1)</t>
  </si>
  <si>
    <t>2º Apellido</t>
  </si>
  <si>
    <t>Nombre</t>
  </si>
  <si>
    <t>Sexo (V/M)</t>
  </si>
  <si>
    <t>(1) Relacionar por orden alfabético</t>
  </si>
  <si>
    <t>% Discapacidad</t>
  </si>
  <si>
    <t xml:space="preserve">Tipo Discap. (2) </t>
  </si>
  <si>
    <t>Fecha inicio del contrato</t>
  </si>
  <si>
    <t>Fecha resolución discapacidad</t>
  </si>
  <si>
    <t>Tipo de Contrato (5)</t>
  </si>
  <si>
    <t>CONTRATO DE TRABAJO</t>
  </si>
  <si>
    <t>Fecha prevista finalización atención UUAA</t>
  </si>
  <si>
    <t>DATOS PERSONALES</t>
  </si>
  <si>
    <t>IMPORTE</t>
  </si>
  <si>
    <t>(4) Se reflejará el porcentaje de tiempo parcial de la jornada del trabajador (en base 100%)</t>
  </si>
  <si>
    <t>Jornada % (4)</t>
  </si>
  <si>
    <t>Fecha inicio atención UUAA</t>
  </si>
  <si>
    <t>Duración de la atención en el periodo solicitado (meses, días)</t>
  </si>
  <si>
    <t>(3) Si es provisional, indicar fecha y si es definitivo, indicar “DEFINITIVO”.</t>
  </si>
  <si>
    <t xml:space="preserve">(6) En los casos en que el contrato sea Indefinido (I) o Fijo-Discontinuo (FD), esta columna no se rellenará. </t>
  </si>
  <si>
    <t>DNI/NIE</t>
  </si>
  <si>
    <t xml:space="preserve">Consejería de Economía, Empresas y Empleo
</t>
  </si>
  <si>
    <t>Código DIR3: A08013841</t>
  </si>
  <si>
    <t>Centro especial de empleo:</t>
  </si>
  <si>
    <t>DNI/NIE de la persona representante legal del centro:</t>
  </si>
  <si>
    <t>Nombre y apellidos de la persona representante legal del centro:</t>
  </si>
  <si>
    <t>(5) Indefinido (I), Temporal (T), Indefinido Fijo-Discontinuo (FD).</t>
  </si>
  <si>
    <t>Firma de la persona representante legal del centro:</t>
  </si>
  <si>
    <t>Número de registro de CEE:</t>
  </si>
  <si>
    <t>Nº Orden</t>
  </si>
  <si>
    <t>Declaración responsable del número total de personas trabajadoras en la plantilla con discapacidad durante el período subvencionable:</t>
  </si>
  <si>
    <t>Dirección General de Programas de Empleo</t>
  </si>
  <si>
    <t>(2) Indicar: F: Física; P: Psíquica; S: Sensorial, solo pueden optar por una.</t>
  </si>
  <si>
    <t xml:space="preserve">CLM_   _    </t>
  </si>
  <si>
    <t>ANEXO X-A. AYUDA  DE LOS SERVICIOS DE AJUSTE PERSONAL Y SOCIAL A TRAVÉS DE UNIDADES DE APOYO</t>
  </si>
  <si>
    <t xml:space="preserve">I-Responsable. Dirección General de Programas de Empleo
-Finalidad: Gestión de los procedimientos administrativos para la integración laboral y al fomento del empleo de las personas con discapacidad
-Legitimación: 6.1.e) Misión en interés público o ejercicio de poderes públicos del Reglamento General de Protección de Datos.   Datos de categoría especial: 9.2.b) el tratamiento es necesario para el cumplimiento de obligaciones en el ámbito del Derecho laboral y de la seguridad y protección social del Reglamento General de Protección de Datos. Real Decreto Legislativo 3/2015, de 23 de octubre, por el que se aprueba el texto refundido de la Ley de Empleo.
-Destinatarios: Existe cesión de datos.
-Derechos: Puede ejercer los derechos de acceso, rectificación o supresión de sus datos, así como otros derechos, tal y como se explica en la información adicional disponible en la dirección electrónica: https://rat.castillalamancha.es/info/0296
</t>
  </si>
  <si>
    <t>INFORMACIÓN BÁSICA DE PROTECCIÓN DE DATOS</t>
  </si>
  <si>
    <t>RELACIÓN DE PERSONAS TRABAJADORAS CON DISCAPACIDAD CON MAYORES DIFICULTADES DE ACCESO AL MERCADO QUE FORMAN PARTE DEL CENTRO EN EL PERÍODO SUBVENCIONABLE</t>
  </si>
  <si>
    <t>ATENCIONES UUAA (Período subvencionable: 01/01/2022 a 31/12/2022)</t>
  </si>
  <si>
    <t xml:space="preserve">En      , a      de    de 2023
</t>
  </si>
  <si>
    <t>Duración del contrato (meses, días)</t>
  </si>
  <si>
    <t>Fecha fin del contrato
(6)</t>
  </si>
  <si>
    <t>Fecha vencimiento Resolución de discapacidad
(3)</t>
  </si>
  <si>
    <t>En contratos temporales se debe indicar la fecha fin de contrato.</t>
  </si>
  <si>
    <t>Cálculo del total de trabajadores con discapacidad severa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</si>
</sst>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name val="Arial"/>
      <family val="2"/>
    </font>
    <font>
      <b/>
      <sz val="8"/>
      <color theme="3" tint="-0.249977111117893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i/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/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double">
        <color theme="1"/>
      </top>
      <bottom style="thin">
        <color theme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9" fontId="3" fillId="0" borderId="0" applyFont="0" applyFill="0" applyBorder="0" applyAlignment="0" applyProtection="0"/>
  </cellStyleXfs>
  <cellXfs count="97">
    <xf numFmtId="0" fontId="0" fillId="0" borderId="0" xfId="0"/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5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5" fillId="7" borderId="19" xfId="0" applyFont="1" applyFill="1" applyBorder="1" applyAlignment="1" applyProtection="1">
      <alignment horizontal="left" vertical="center"/>
      <protection locked="0"/>
    </xf>
    <xf numFmtId="0" fontId="5" fillId="7" borderId="19" xfId="0" applyFont="1" applyFill="1" applyBorder="1" applyAlignment="1" applyProtection="1">
      <alignment horizontal="center" vertical="center"/>
      <protection locked="0"/>
    </xf>
    <xf numFmtId="1" fontId="5" fillId="7" borderId="19" xfId="0" applyNumberFormat="1" applyFont="1" applyFill="1" applyBorder="1" applyAlignment="1" applyProtection="1">
      <alignment horizontal="center" vertical="center"/>
      <protection locked="0"/>
    </xf>
    <xf numFmtId="14" fontId="5" fillId="7" borderId="19" xfId="0" applyNumberFormat="1" applyFont="1" applyFill="1" applyBorder="1" applyAlignment="1" applyProtection="1">
      <alignment horizontal="center" vertical="center"/>
      <protection locked="0"/>
    </xf>
    <xf numFmtId="2" fontId="5" fillId="7" borderId="19" xfId="0" applyNumberFormat="1" applyFont="1" applyFill="1" applyBorder="1" applyAlignment="1" applyProtection="1">
      <alignment horizontal="center" vertical="center"/>
      <protection locked="0"/>
    </xf>
    <xf numFmtId="14" fontId="5" fillId="7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1" fontId="5" fillId="0" borderId="19" xfId="0" applyNumberFormat="1" applyFont="1" applyBorder="1" applyAlignment="1" applyProtection="1">
      <alignment horizontal="center" vertical="center"/>
      <protection locked="0"/>
    </xf>
    <xf numFmtId="14" fontId="5" fillId="0" borderId="19" xfId="0" applyNumberFormat="1" applyFont="1" applyBorder="1" applyAlignment="1" applyProtection="1">
      <alignment horizontal="center" vertical="center"/>
      <protection locked="0"/>
    </xf>
    <xf numFmtId="2" fontId="5" fillId="0" borderId="19" xfId="0" applyNumberFormat="1" applyFont="1" applyBorder="1" applyAlignment="1" applyProtection="1">
      <alignment horizontal="center" vertical="center"/>
      <protection locked="0"/>
    </xf>
    <xf numFmtId="14" fontId="5" fillId="0" borderId="19" xfId="4" applyNumberFormat="1" applyFont="1" applyBorder="1" applyAlignment="1" applyProtection="1">
      <alignment horizontal="center" vertical="center" wrapText="1"/>
      <protection locked="0"/>
    </xf>
    <xf numFmtId="14" fontId="5" fillId="7" borderId="19" xfId="4" applyNumberFormat="1" applyFont="1" applyFill="1" applyBorder="1" applyAlignment="1" applyProtection="1">
      <alignment horizontal="center" vertical="center" wrapText="1"/>
      <protection locked="0"/>
    </xf>
    <xf numFmtId="14" fontId="5" fillId="0" borderId="19" xfId="0" applyNumberFormat="1" applyFont="1" applyBorder="1" applyAlignment="1" applyProtection="1">
      <alignment horizontal="center" vertical="center" wrapText="1"/>
      <protection locked="0"/>
    </xf>
    <xf numFmtId="2" fontId="5" fillId="7" borderId="19" xfId="0" applyNumberFormat="1" applyFont="1" applyFill="1" applyBorder="1" applyAlignment="1" applyProtection="1">
      <alignment horizontal="center" vertical="center"/>
    </xf>
    <xf numFmtId="2" fontId="5" fillId="0" borderId="19" xfId="0" applyNumberFormat="1" applyFont="1" applyBorder="1" applyAlignment="1" applyProtection="1">
      <alignment horizontal="center" vertical="center"/>
    </xf>
    <xf numFmtId="0" fontId="0" fillId="0" borderId="0" xfId="0" applyFont="1" applyProtection="1"/>
    <xf numFmtId="0" fontId="4" fillId="0" borderId="26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left" vertical="center"/>
    </xf>
    <xf numFmtId="1" fontId="4" fillId="0" borderId="26" xfId="0" applyNumberFormat="1" applyFont="1" applyBorder="1" applyAlignment="1" applyProtection="1">
      <alignment horizontal="center" vertical="center"/>
    </xf>
    <xf numFmtId="14" fontId="4" fillId="0" borderId="26" xfId="0" applyNumberFormat="1" applyFont="1" applyBorder="1" applyAlignment="1" applyProtection="1">
      <alignment horizontal="center" vertical="center"/>
    </xf>
    <xf numFmtId="2" fontId="4" fillId="0" borderId="26" xfId="0" applyNumberFormat="1" applyFont="1" applyBorder="1" applyAlignment="1" applyProtection="1">
      <alignment horizontal="center" vertical="center"/>
    </xf>
    <xf numFmtId="14" fontId="4" fillId="0" borderId="26" xfId="0" applyNumberFormat="1" applyFont="1" applyBorder="1" applyAlignment="1" applyProtection="1">
      <alignment horizontal="center" vertical="center" wrapText="1"/>
    </xf>
    <xf numFmtId="2" fontId="4" fillId="0" borderId="26" xfId="0" applyNumberFormat="1" applyFont="1" applyBorder="1" applyAlignment="1" applyProtection="1">
      <alignment horizontal="center" vertical="center" wrapText="1"/>
    </xf>
    <xf numFmtId="4" fontId="4" fillId="0" borderId="26" xfId="0" applyNumberFormat="1" applyFont="1" applyBorder="1" applyAlignment="1" applyProtection="1">
      <alignment horizontal="right" vertical="center"/>
    </xf>
    <xf numFmtId="4" fontId="17" fillId="0" borderId="27" xfId="0" applyNumberFormat="1" applyFont="1" applyBorder="1" applyProtection="1"/>
    <xf numFmtId="0" fontId="5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top" wrapText="1"/>
    </xf>
    <xf numFmtId="0" fontId="8" fillId="0" borderId="17" xfId="0" applyFont="1" applyBorder="1" applyAlignment="1" applyProtection="1">
      <alignment horizontal="center" vertical="top" wrapText="1"/>
    </xf>
    <xf numFmtId="0" fontId="8" fillId="0" borderId="18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right"/>
    </xf>
    <xf numFmtId="0" fontId="5" fillId="0" borderId="16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18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center" vertical="top"/>
    </xf>
    <xf numFmtId="0" fontId="6" fillId="0" borderId="9" xfId="0" applyFont="1" applyBorder="1" applyAlignment="1" applyProtection="1">
      <alignment horizontal="center" vertical="top"/>
    </xf>
    <xf numFmtId="0" fontId="6" fillId="0" borderId="10" xfId="0" applyFont="1" applyBorder="1" applyAlignment="1" applyProtection="1">
      <alignment horizontal="center" vertical="top"/>
    </xf>
    <xf numFmtId="0" fontId="6" fillId="0" borderId="11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  <xf numFmtId="0" fontId="6" fillId="0" borderId="12" xfId="0" applyFont="1" applyBorder="1" applyAlignment="1" applyProtection="1">
      <alignment horizontal="center" vertical="top"/>
    </xf>
    <xf numFmtId="0" fontId="15" fillId="0" borderId="0" xfId="0" applyFont="1" applyProtection="1"/>
    <xf numFmtId="0" fontId="16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center" vertical="top"/>
    </xf>
    <xf numFmtId="0" fontId="6" fillId="0" borderId="14" xfId="0" applyFont="1" applyBorder="1" applyAlignment="1" applyProtection="1">
      <alignment horizontal="center" vertical="top"/>
    </xf>
    <xf numFmtId="0" fontId="6" fillId="0" borderId="15" xfId="0" applyFont="1" applyBorder="1" applyAlignment="1" applyProtection="1">
      <alignment horizontal="center" vertical="top"/>
    </xf>
    <xf numFmtId="2" fontId="5" fillId="0" borderId="19" xfId="0" applyNumberFormat="1" applyFont="1" applyBorder="1" applyAlignment="1" applyProtection="1">
      <alignment horizontal="center" vertical="center" wrapText="1"/>
    </xf>
    <xf numFmtId="4" fontId="5" fillId="0" borderId="19" xfId="1" applyNumberFormat="1" applyFont="1" applyBorder="1" applyAlignment="1" applyProtection="1">
      <alignment horizontal="right" vertical="center"/>
    </xf>
    <xf numFmtId="4" fontId="4" fillId="0" borderId="22" xfId="1" applyNumberFormat="1" applyFont="1" applyBorder="1" applyAlignment="1" applyProtection="1">
      <alignment horizontal="right" vertical="center"/>
    </xf>
    <xf numFmtId="0" fontId="0" fillId="0" borderId="0" xfId="0" applyFont="1" applyFill="1" applyProtection="1"/>
    <xf numFmtId="2" fontId="5" fillId="7" borderId="19" xfId="0" applyNumberFormat="1" applyFont="1" applyFill="1" applyBorder="1" applyAlignment="1" applyProtection="1">
      <alignment horizontal="center" vertical="center" wrapText="1"/>
    </xf>
    <xf numFmtId="4" fontId="5" fillId="7" borderId="19" xfId="1" applyNumberFormat="1" applyFont="1" applyFill="1" applyBorder="1" applyAlignment="1" applyProtection="1">
      <alignment horizontal="right" vertical="center"/>
    </xf>
    <xf numFmtId="4" fontId="4" fillId="7" borderId="22" xfId="1" applyNumberFormat="1" applyFont="1" applyFill="1" applyBorder="1" applyAlignment="1" applyProtection="1">
      <alignment horizontal="right" vertical="center"/>
    </xf>
    <xf numFmtId="0" fontId="4" fillId="0" borderId="19" xfId="0" applyFont="1" applyBorder="1" applyAlignment="1" applyProtection="1">
      <alignment horizontal="center" vertical="center"/>
    </xf>
    <xf numFmtId="0" fontId="4" fillId="7" borderId="19" xfId="0" applyFont="1" applyFill="1" applyBorder="1" applyAlignment="1" applyProtection="1">
      <alignment horizontal="center" vertical="center"/>
    </xf>
    <xf numFmtId="4" fontId="4" fillId="7" borderId="25" xfId="1" applyNumberFormat="1" applyFont="1" applyFill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14" fontId="0" fillId="0" borderId="0" xfId="0" applyNumberFormat="1" applyFont="1" applyProtection="1"/>
    <xf numFmtId="14" fontId="18" fillId="0" borderId="0" xfId="0" applyNumberFormat="1" applyFont="1" applyProtection="1"/>
    <xf numFmtId="0" fontId="13" fillId="2" borderId="19" xfId="0" applyFont="1" applyFill="1" applyBorder="1" applyAlignment="1" applyProtection="1">
      <alignment horizontal="center" vertical="center"/>
    </xf>
    <xf numFmtId="0" fontId="13" fillId="2" borderId="20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0" fontId="12" fillId="2" borderId="22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10" fontId="2" fillId="2" borderId="19" xfId="0" applyNumberFormat="1" applyFont="1" applyFill="1" applyBorder="1" applyAlignment="1" applyProtection="1">
      <alignment horizontal="center" vertical="center" wrapText="1"/>
    </xf>
    <xf numFmtId="10" fontId="2" fillId="2" borderId="23" xfId="0" applyNumberFormat="1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vertical="center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left" vertical="center" wrapText="1"/>
    </xf>
    <xf numFmtId="0" fontId="8" fillId="5" borderId="0" xfId="0" applyFont="1" applyFill="1" applyProtection="1"/>
    <xf numFmtId="0" fontId="0" fillId="0" borderId="0" xfId="0" applyProtection="1"/>
    <xf numFmtId="0" fontId="9" fillId="5" borderId="0" xfId="0" applyFont="1" applyFill="1" applyAlignment="1" applyProtection="1">
      <alignment horizontal="left" vertical="center"/>
    </xf>
    <xf numFmtId="0" fontId="9" fillId="5" borderId="0" xfId="0" applyFont="1" applyFill="1" applyAlignment="1" applyProtection="1">
      <alignment horizontal="left" vertical="center"/>
    </xf>
    <xf numFmtId="0" fontId="10" fillId="5" borderId="0" xfId="0" applyFont="1" applyFill="1" applyProtection="1"/>
    <xf numFmtId="0" fontId="11" fillId="6" borderId="1" xfId="0" applyFont="1" applyFill="1" applyBorder="1" applyAlignment="1" applyProtection="1">
      <alignment horizontal="center" vertical="center" wrapText="1"/>
    </xf>
    <xf numFmtId="0" fontId="8" fillId="5" borderId="0" xfId="0" applyFont="1" applyFill="1" applyAlignment="1" applyProtection="1">
      <alignment vertical="center"/>
    </xf>
    <xf numFmtId="0" fontId="12" fillId="3" borderId="1" xfId="0" applyFont="1" applyFill="1" applyBorder="1" applyAlignment="1" applyProtection="1">
      <alignment horizontal="center" vertical="center" wrapText="1"/>
    </xf>
  </cellXfs>
  <cellStyles count="5">
    <cellStyle name="Millares" xfId="1" builtinId="3"/>
    <cellStyle name="Normal" xfId="0" builtinId="0"/>
    <cellStyle name="Normal 3" xfId="2" xr:uid="{00000000-0005-0000-0000-000002000000}"/>
    <cellStyle name="Normal 4" xfId="3" xr:uid="{00000000-0005-0000-0000-000003000000}"/>
    <cellStyle name="Porcentaje" xfId="4" builtinId="5"/>
  </cellStyles>
  <dxfs count="4"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6d9c1f0e21a4d4bf76256911f33dc829@webmail.jccm.es" TargetMode="External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73269</xdr:colOff>
      <xdr:row>1</xdr:row>
      <xdr:rowOff>58615</xdr:rowOff>
    </xdr:from>
    <xdr:to>
      <xdr:col>2</xdr:col>
      <xdr:colOff>400050</xdr:colOff>
      <xdr:row>5</xdr:row>
      <xdr:rowOff>37378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444" y="163390"/>
          <a:ext cx="993531" cy="62646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178594</xdr:colOff>
      <xdr:row>1</xdr:row>
      <xdr:rowOff>38100</xdr:rowOff>
    </xdr:from>
    <xdr:to>
      <xdr:col>13</xdr:col>
      <xdr:colOff>778987</xdr:colOff>
      <xdr:row>5</xdr:row>
      <xdr:rowOff>8779</xdr:rowOff>
    </xdr:to>
    <xdr:pic>
      <xdr:nvPicPr>
        <xdr:cNvPr id="6" name="Imagen 5" descr="cid:6d9c1f0e21a4d4bf76256911f33dc829@webmail.jccm.es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4444" y="142875"/>
          <a:ext cx="2200593" cy="618379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69</xdr:row>
          <xdr:rowOff>38100</xdr:rowOff>
        </xdr:from>
        <xdr:to>
          <xdr:col>13</xdr:col>
          <xdr:colOff>781050</xdr:colOff>
          <xdr:row>74</xdr:row>
          <xdr:rowOff>152400</xdr:rowOff>
        </xdr:to>
        <xdr:sp macro="" textlink="">
          <xdr:nvSpPr>
            <xdr:cNvPr id="1055" name="Image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U81"/>
  <sheetViews>
    <sheetView tabSelected="1" zoomScaleNormal="100" workbookViewId="0">
      <selection activeCell="T19" sqref="T19"/>
    </sheetView>
  </sheetViews>
  <sheetFormatPr baseColWidth="10" defaultColWidth="11.42578125" defaultRowHeight="15" x14ac:dyDescent="0.25"/>
  <cols>
    <col min="1" max="1" width="3.85546875" style="23" customWidth="1"/>
    <col min="2" max="2" width="10" style="23" customWidth="1"/>
    <col min="3" max="3" width="14.42578125" style="23" customWidth="1"/>
    <col min="4" max="4" width="10.5703125" style="23" customWidth="1"/>
    <col min="5" max="5" width="12" style="23" customWidth="1"/>
    <col min="6" max="6" width="15.7109375" style="23" customWidth="1"/>
    <col min="7" max="7" width="11.5703125" style="51" customWidth="1"/>
    <col min="8" max="8" width="12" style="23" customWidth="1"/>
    <col min="9" max="9" width="13.42578125" style="23" customWidth="1"/>
    <col min="10" max="10" width="15.42578125" style="23" customWidth="1"/>
    <col min="11" max="11" width="16.42578125" style="23" customWidth="1"/>
    <col min="12" max="12" width="10.42578125" style="23" customWidth="1"/>
    <col min="13" max="13" width="13.5703125" style="23" customWidth="1"/>
    <col min="14" max="14" width="15" style="23" customWidth="1"/>
    <col min="15" max="15" width="13.7109375" style="23" customWidth="1"/>
    <col min="16" max="16" width="14.5703125" style="23" customWidth="1"/>
    <col min="17" max="17" width="14" style="23" customWidth="1"/>
    <col min="18" max="18" width="19" style="23" customWidth="1"/>
    <col min="19" max="19" width="14.5703125" style="23" customWidth="1"/>
    <col min="20" max="20" width="12.7109375" style="23" customWidth="1"/>
    <col min="21" max="21" width="11.42578125" style="23" hidden="1" customWidth="1"/>
    <col min="22" max="16384" width="11.42578125" style="23"/>
  </cols>
  <sheetData>
    <row r="1" spans="2:21" s="89" customFormat="1" ht="8.25" customHeight="1" x14ac:dyDescent="0.25">
      <c r="S1" s="90"/>
    </row>
    <row r="2" spans="2:21" s="89" customFormat="1" ht="12.75" customHeight="1" x14ac:dyDescent="0.25">
      <c r="R2" s="90"/>
    </row>
    <row r="3" spans="2:21" s="89" customFormat="1" ht="12.75" customHeight="1" x14ac:dyDescent="0.25">
      <c r="D3" s="91" t="s">
        <v>21</v>
      </c>
      <c r="E3" s="91"/>
      <c r="F3" s="91"/>
      <c r="G3" s="91"/>
      <c r="H3" s="91"/>
      <c r="R3" s="90"/>
    </row>
    <row r="4" spans="2:21" s="89" customFormat="1" ht="12.75" customHeight="1" x14ac:dyDescent="0.25">
      <c r="D4" s="92" t="s">
        <v>31</v>
      </c>
      <c r="E4" s="92"/>
      <c r="F4" s="92"/>
      <c r="G4" s="92"/>
      <c r="H4" s="92"/>
      <c r="P4" s="90"/>
      <c r="R4" s="90"/>
    </row>
    <row r="5" spans="2:21" s="89" customFormat="1" ht="12.75" customHeight="1" x14ac:dyDescent="0.25">
      <c r="D5" s="89" t="s">
        <v>22</v>
      </c>
      <c r="R5" s="90"/>
    </row>
    <row r="6" spans="2:21" s="89" customFormat="1" ht="12" customHeight="1" x14ac:dyDescent="0.25">
      <c r="R6" s="90"/>
    </row>
    <row r="7" spans="2:21" s="93" customFormat="1" ht="30.75" customHeight="1" x14ac:dyDescent="0.25">
      <c r="B7" s="94" t="s">
        <v>34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R7" s="23"/>
    </row>
    <row r="8" spans="2:21" s="95" customFormat="1" ht="30.75" customHeight="1" x14ac:dyDescent="0.25">
      <c r="B8" s="96" t="s">
        <v>37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2:21" s="81" customFormat="1" ht="18" customHeight="1" x14ac:dyDescent="0.25">
      <c r="B9" s="88" t="s">
        <v>23</v>
      </c>
      <c r="C9" s="88"/>
      <c r="D9" s="88"/>
      <c r="E9" s="2"/>
      <c r="F9" s="2"/>
      <c r="G9" s="2"/>
      <c r="H9" s="2"/>
      <c r="I9" s="2"/>
      <c r="J9" s="2"/>
      <c r="K9" s="2"/>
      <c r="L9" s="2"/>
      <c r="M9" s="2"/>
      <c r="N9" s="2"/>
    </row>
    <row r="10" spans="2:21" s="81" customFormat="1" ht="18" customHeight="1" x14ac:dyDescent="0.25">
      <c r="B10" s="85" t="s">
        <v>28</v>
      </c>
      <c r="C10" s="85"/>
      <c r="D10" s="2" t="s">
        <v>33</v>
      </c>
      <c r="E10" s="3"/>
      <c r="F10" s="3"/>
      <c r="G10" s="86"/>
      <c r="H10" s="87"/>
      <c r="I10" s="87"/>
      <c r="J10" s="87"/>
      <c r="K10" s="87"/>
      <c r="L10" s="87"/>
      <c r="M10" s="87"/>
      <c r="N10" s="87"/>
    </row>
    <row r="11" spans="2:21" s="81" customFormat="1" ht="39.950000000000003" customHeight="1" x14ac:dyDescent="0.25">
      <c r="B11" s="85" t="s">
        <v>24</v>
      </c>
      <c r="C11" s="85"/>
      <c r="D11" s="85"/>
      <c r="E11" s="4"/>
      <c r="F11" s="5"/>
      <c r="G11" s="82" t="s">
        <v>25</v>
      </c>
      <c r="H11" s="83"/>
      <c r="I11" s="84"/>
      <c r="J11" s="6"/>
      <c r="K11" s="6"/>
      <c r="L11" s="6"/>
      <c r="M11" s="6"/>
      <c r="N11" s="6"/>
    </row>
    <row r="12" spans="2:21" s="81" customFormat="1" ht="39.950000000000003" customHeight="1" x14ac:dyDescent="0.25">
      <c r="B12" s="82" t="s">
        <v>30</v>
      </c>
      <c r="C12" s="83"/>
      <c r="D12" s="83"/>
      <c r="E12" s="84"/>
      <c r="F12" s="1"/>
      <c r="G12" s="79"/>
      <c r="H12" s="80"/>
      <c r="I12" s="80"/>
      <c r="J12" s="80"/>
      <c r="K12" s="80"/>
      <c r="L12" s="80"/>
      <c r="M12" s="80"/>
      <c r="N12" s="80"/>
    </row>
    <row r="13" spans="2:21" x14ac:dyDescent="0.25">
      <c r="B13" s="66"/>
      <c r="C13" s="66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9">
        <v>44926</v>
      </c>
    </row>
    <row r="14" spans="2:21" ht="33" customHeight="1" x14ac:dyDescent="0.25">
      <c r="B14" s="70" t="s">
        <v>12</v>
      </c>
      <c r="C14" s="71"/>
      <c r="D14" s="71"/>
      <c r="E14" s="71"/>
      <c r="F14" s="71"/>
      <c r="G14" s="71"/>
      <c r="H14" s="71"/>
      <c r="I14" s="71"/>
      <c r="J14" s="71"/>
      <c r="K14" s="72"/>
      <c r="L14" s="70" t="s">
        <v>10</v>
      </c>
      <c r="M14" s="71"/>
      <c r="N14" s="71"/>
      <c r="O14" s="71"/>
      <c r="P14" s="71"/>
      <c r="Q14" s="73" t="s">
        <v>38</v>
      </c>
      <c r="R14" s="73"/>
      <c r="S14" s="73"/>
      <c r="T14" s="74"/>
    </row>
    <row r="15" spans="2:21" ht="89.25" customHeight="1" thickBot="1" x14ac:dyDescent="0.3">
      <c r="B15" s="75" t="s">
        <v>29</v>
      </c>
      <c r="C15" s="75" t="s">
        <v>20</v>
      </c>
      <c r="D15" s="75" t="s">
        <v>0</v>
      </c>
      <c r="E15" s="75" t="s">
        <v>1</v>
      </c>
      <c r="F15" s="75" t="s">
        <v>2</v>
      </c>
      <c r="G15" s="75" t="s">
        <v>3</v>
      </c>
      <c r="H15" s="75" t="s">
        <v>6</v>
      </c>
      <c r="I15" s="75" t="s">
        <v>5</v>
      </c>
      <c r="J15" s="75" t="s">
        <v>8</v>
      </c>
      <c r="K15" s="75" t="s">
        <v>42</v>
      </c>
      <c r="L15" s="75" t="s">
        <v>15</v>
      </c>
      <c r="M15" s="75" t="s">
        <v>9</v>
      </c>
      <c r="N15" s="75" t="s">
        <v>7</v>
      </c>
      <c r="O15" s="75" t="s">
        <v>41</v>
      </c>
      <c r="P15" s="75" t="s">
        <v>40</v>
      </c>
      <c r="Q15" s="76" t="s">
        <v>16</v>
      </c>
      <c r="R15" s="77" t="s">
        <v>11</v>
      </c>
      <c r="S15" s="77" t="s">
        <v>17</v>
      </c>
      <c r="T15" s="75" t="s">
        <v>13</v>
      </c>
      <c r="U15" s="78" t="s">
        <v>44</v>
      </c>
    </row>
    <row r="16" spans="2:21" s="59" customFormat="1" x14ac:dyDescent="0.25">
      <c r="B16" s="64">
        <v>1</v>
      </c>
      <c r="C16" s="7"/>
      <c r="D16" s="7"/>
      <c r="E16" s="7"/>
      <c r="F16" s="7"/>
      <c r="G16" s="8"/>
      <c r="H16" s="8"/>
      <c r="I16" s="9"/>
      <c r="J16" s="10"/>
      <c r="K16" s="10"/>
      <c r="L16" s="11"/>
      <c r="M16" s="8"/>
      <c r="N16" s="10"/>
      <c r="O16" s="12"/>
      <c r="P16" s="21">
        <f>(IF(O16="",$O$13,O16)-N16)/365*12</f>
        <v>1477.0191780821917</v>
      </c>
      <c r="Q16" s="12"/>
      <c r="R16" s="12"/>
      <c r="S16" s="60">
        <f>(R16-Q16+1)/365*12</f>
        <v>3.2876712328767127E-2</v>
      </c>
      <c r="T16" s="61">
        <f>IF(OR(M16="FD",M16="I",P16&gt;=6),(L16*S16*120/100),0)</f>
        <v>0</v>
      </c>
      <c r="U16" s="65">
        <f>ANEXO_II_discapacidad_severa!$S16*ANEXO_II_discapacidad_severa!$L16/100</f>
        <v>0</v>
      </c>
    </row>
    <row r="17" spans="2:21" s="59" customFormat="1" x14ac:dyDescent="0.25">
      <c r="B17" s="63">
        <v>2</v>
      </c>
      <c r="C17" s="13"/>
      <c r="D17" s="13"/>
      <c r="E17" s="13"/>
      <c r="F17" s="13"/>
      <c r="G17" s="14"/>
      <c r="H17" s="14"/>
      <c r="I17" s="15"/>
      <c r="J17" s="16"/>
      <c r="K17" s="16"/>
      <c r="L17" s="17"/>
      <c r="M17" s="14"/>
      <c r="N17" s="16"/>
      <c r="O17" s="18"/>
      <c r="P17" s="22">
        <f t="shared" ref="P17:P65" si="0">(IF(O17="",$O$13,O17)-N17)/365*12</f>
        <v>1477.0191780821917</v>
      </c>
      <c r="Q17" s="18"/>
      <c r="R17" s="18"/>
      <c r="S17" s="56">
        <f t="shared" ref="S17:S19" si="1">(R17-Q17+1)/365*12</f>
        <v>3.2876712328767127E-2</v>
      </c>
      <c r="T17" s="57">
        <f t="shared" ref="T17:T65" si="2">IF(OR(M17="FD",M17="I",P17&gt;=6),(L17*S17*120/100),0)</f>
        <v>0</v>
      </c>
      <c r="U17" s="58">
        <f>ANEXO_II_discapacidad_severa!$S17*ANEXO_II_discapacidad_severa!$L17/100</f>
        <v>0</v>
      </c>
    </row>
    <row r="18" spans="2:21" s="59" customFormat="1" x14ac:dyDescent="0.25">
      <c r="B18" s="64">
        <v>3</v>
      </c>
      <c r="C18" s="7"/>
      <c r="D18" s="7"/>
      <c r="E18" s="7"/>
      <c r="F18" s="7"/>
      <c r="G18" s="8"/>
      <c r="H18" s="8"/>
      <c r="I18" s="9"/>
      <c r="J18" s="10"/>
      <c r="K18" s="10"/>
      <c r="L18" s="11"/>
      <c r="M18" s="8"/>
      <c r="N18" s="10"/>
      <c r="O18" s="19"/>
      <c r="P18" s="21">
        <f t="shared" si="0"/>
        <v>1477.0191780821917</v>
      </c>
      <c r="Q18" s="19"/>
      <c r="R18" s="19"/>
      <c r="S18" s="60">
        <f t="shared" si="1"/>
        <v>3.2876712328767127E-2</v>
      </c>
      <c r="T18" s="61">
        <f t="shared" si="2"/>
        <v>0</v>
      </c>
      <c r="U18" s="62">
        <f>ANEXO_II_discapacidad_severa!$S18*ANEXO_II_discapacidad_severa!$L18/100</f>
        <v>0</v>
      </c>
    </row>
    <row r="19" spans="2:21" s="59" customFormat="1" x14ac:dyDescent="0.25">
      <c r="B19" s="63">
        <v>4</v>
      </c>
      <c r="C19" s="13"/>
      <c r="D19" s="13"/>
      <c r="E19" s="13"/>
      <c r="F19" s="13"/>
      <c r="G19" s="14"/>
      <c r="H19" s="14"/>
      <c r="I19" s="15"/>
      <c r="J19" s="16"/>
      <c r="K19" s="16"/>
      <c r="L19" s="17"/>
      <c r="M19" s="14"/>
      <c r="N19" s="16"/>
      <c r="O19" s="20"/>
      <c r="P19" s="22">
        <f t="shared" si="0"/>
        <v>1477.0191780821917</v>
      </c>
      <c r="Q19" s="20"/>
      <c r="R19" s="20"/>
      <c r="S19" s="56">
        <f t="shared" si="1"/>
        <v>3.2876712328767127E-2</v>
      </c>
      <c r="T19" s="57">
        <f t="shared" si="2"/>
        <v>0</v>
      </c>
      <c r="U19" s="58">
        <f>ANEXO_II_discapacidad_severa!$S19*ANEXO_II_discapacidad_severa!$L19/100</f>
        <v>0</v>
      </c>
    </row>
    <row r="20" spans="2:21" s="59" customFormat="1" x14ac:dyDescent="0.25">
      <c r="B20" s="64">
        <v>5</v>
      </c>
      <c r="C20" s="7"/>
      <c r="D20" s="7"/>
      <c r="E20" s="7"/>
      <c r="F20" s="7"/>
      <c r="G20" s="8"/>
      <c r="H20" s="8"/>
      <c r="I20" s="9"/>
      <c r="J20" s="10"/>
      <c r="K20" s="10"/>
      <c r="L20" s="11"/>
      <c r="M20" s="8"/>
      <c r="N20" s="10"/>
      <c r="O20" s="12"/>
      <c r="P20" s="21">
        <f t="shared" si="0"/>
        <v>1477.0191780821917</v>
      </c>
      <c r="Q20" s="12"/>
      <c r="R20" s="12"/>
      <c r="S20" s="60">
        <f t="shared" ref="S20:S65" si="3">(R20-Q20+1)/365*12</f>
        <v>3.2876712328767127E-2</v>
      </c>
      <c r="T20" s="61">
        <f t="shared" si="2"/>
        <v>0</v>
      </c>
      <c r="U20" s="62">
        <f>ANEXO_II_discapacidad_severa!$S20*ANEXO_II_discapacidad_severa!$L20/100</f>
        <v>0</v>
      </c>
    </row>
    <row r="21" spans="2:21" s="59" customFormat="1" x14ac:dyDescent="0.25">
      <c r="B21" s="63">
        <v>6</v>
      </c>
      <c r="C21" s="13"/>
      <c r="D21" s="13"/>
      <c r="E21" s="13"/>
      <c r="F21" s="13"/>
      <c r="G21" s="14"/>
      <c r="H21" s="14"/>
      <c r="I21" s="15"/>
      <c r="J21" s="16"/>
      <c r="K21" s="16"/>
      <c r="L21" s="17"/>
      <c r="M21" s="14"/>
      <c r="N21" s="14"/>
      <c r="O21" s="20"/>
      <c r="P21" s="22">
        <f t="shared" si="0"/>
        <v>1477.0191780821917</v>
      </c>
      <c r="Q21" s="20"/>
      <c r="R21" s="20"/>
      <c r="S21" s="56">
        <f t="shared" si="3"/>
        <v>3.2876712328767127E-2</v>
      </c>
      <c r="T21" s="57">
        <f t="shared" si="2"/>
        <v>0</v>
      </c>
      <c r="U21" s="58">
        <f>ANEXO_II_discapacidad_severa!$S21*ANEXO_II_discapacidad_severa!$L21/100</f>
        <v>0</v>
      </c>
    </row>
    <row r="22" spans="2:21" s="59" customFormat="1" x14ac:dyDescent="0.25">
      <c r="B22" s="64">
        <v>7</v>
      </c>
      <c r="C22" s="7"/>
      <c r="D22" s="7"/>
      <c r="E22" s="7"/>
      <c r="F22" s="7"/>
      <c r="G22" s="8"/>
      <c r="H22" s="8"/>
      <c r="I22" s="9"/>
      <c r="J22" s="10"/>
      <c r="K22" s="10"/>
      <c r="L22" s="11"/>
      <c r="M22" s="8"/>
      <c r="N22" s="8"/>
      <c r="O22" s="12"/>
      <c r="P22" s="21">
        <f t="shared" si="0"/>
        <v>1477.0191780821917</v>
      </c>
      <c r="Q22" s="12"/>
      <c r="R22" s="12"/>
      <c r="S22" s="60">
        <f t="shared" si="3"/>
        <v>3.2876712328767127E-2</v>
      </c>
      <c r="T22" s="61">
        <f t="shared" si="2"/>
        <v>0</v>
      </c>
      <c r="U22" s="62">
        <f>ANEXO_II_discapacidad_severa!$S22*ANEXO_II_discapacidad_severa!$L22/100</f>
        <v>0</v>
      </c>
    </row>
    <row r="23" spans="2:21" s="59" customFormat="1" x14ac:dyDescent="0.25">
      <c r="B23" s="63">
        <v>8</v>
      </c>
      <c r="C23" s="13"/>
      <c r="D23" s="13"/>
      <c r="E23" s="13"/>
      <c r="F23" s="13"/>
      <c r="G23" s="14"/>
      <c r="H23" s="14"/>
      <c r="I23" s="15"/>
      <c r="J23" s="16"/>
      <c r="K23" s="16"/>
      <c r="L23" s="17"/>
      <c r="M23" s="14"/>
      <c r="N23" s="14"/>
      <c r="O23" s="18"/>
      <c r="P23" s="22">
        <f t="shared" si="0"/>
        <v>1477.0191780821917</v>
      </c>
      <c r="Q23" s="18"/>
      <c r="R23" s="18"/>
      <c r="S23" s="56">
        <f t="shared" si="3"/>
        <v>3.2876712328767127E-2</v>
      </c>
      <c r="T23" s="57">
        <f t="shared" si="2"/>
        <v>0</v>
      </c>
      <c r="U23" s="58">
        <f>ANEXO_II_discapacidad_severa!$S23*ANEXO_II_discapacidad_severa!$L23/100</f>
        <v>0</v>
      </c>
    </row>
    <row r="24" spans="2:21" s="59" customFormat="1" x14ac:dyDescent="0.25">
      <c r="B24" s="64">
        <v>9</v>
      </c>
      <c r="C24" s="7"/>
      <c r="D24" s="7"/>
      <c r="E24" s="7"/>
      <c r="F24" s="7"/>
      <c r="G24" s="8"/>
      <c r="H24" s="8"/>
      <c r="I24" s="9"/>
      <c r="J24" s="10"/>
      <c r="K24" s="10"/>
      <c r="L24" s="11"/>
      <c r="M24" s="8"/>
      <c r="N24" s="8"/>
      <c r="O24" s="19"/>
      <c r="P24" s="21">
        <f t="shared" si="0"/>
        <v>1477.0191780821917</v>
      </c>
      <c r="Q24" s="19"/>
      <c r="R24" s="19"/>
      <c r="S24" s="60">
        <f t="shared" si="3"/>
        <v>3.2876712328767127E-2</v>
      </c>
      <c r="T24" s="61">
        <f t="shared" si="2"/>
        <v>0</v>
      </c>
      <c r="U24" s="62">
        <f>ANEXO_II_discapacidad_severa!$S24*ANEXO_II_discapacidad_severa!$L24/100</f>
        <v>0</v>
      </c>
    </row>
    <row r="25" spans="2:21" s="59" customFormat="1" x14ac:dyDescent="0.25">
      <c r="B25" s="63">
        <v>10</v>
      </c>
      <c r="C25" s="13"/>
      <c r="D25" s="13"/>
      <c r="E25" s="13"/>
      <c r="F25" s="13"/>
      <c r="G25" s="14"/>
      <c r="H25" s="14"/>
      <c r="I25" s="15"/>
      <c r="J25" s="16"/>
      <c r="K25" s="16"/>
      <c r="L25" s="17"/>
      <c r="M25" s="14"/>
      <c r="N25" s="14"/>
      <c r="O25" s="18"/>
      <c r="P25" s="22">
        <f t="shared" si="0"/>
        <v>1477.0191780821917</v>
      </c>
      <c r="Q25" s="18"/>
      <c r="R25" s="18"/>
      <c r="S25" s="56">
        <f t="shared" si="3"/>
        <v>3.2876712328767127E-2</v>
      </c>
      <c r="T25" s="57">
        <f t="shared" si="2"/>
        <v>0</v>
      </c>
      <c r="U25" s="58">
        <f>ANEXO_II_discapacidad_severa!$S25*ANEXO_II_discapacidad_severa!$L25/100</f>
        <v>0</v>
      </c>
    </row>
    <row r="26" spans="2:21" s="59" customFormat="1" x14ac:dyDescent="0.25">
      <c r="B26" s="64">
        <v>11</v>
      </c>
      <c r="C26" s="7"/>
      <c r="D26" s="7"/>
      <c r="E26" s="7"/>
      <c r="F26" s="7"/>
      <c r="G26" s="8"/>
      <c r="H26" s="8"/>
      <c r="I26" s="9"/>
      <c r="J26" s="10"/>
      <c r="K26" s="10"/>
      <c r="L26" s="11"/>
      <c r="M26" s="8"/>
      <c r="N26" s="8"/>
      <c r="O26" s="19"/>
      <c r="P26" s="21">
        <f t="shared" si="0"/>
        <v>1477.0191780821917</v>
      </c>
      <c r="Q26" s="19"/>
      <c r="R26" s="19"/>
      <c r="S26" s="60">
        <f t="shared" si="3"/>
        <v>3.2876712328767127E-2</v>
      </c>
      <c r="T26" s="61">
        <f t="shared" si="2"/>
        <v>0</v>
      </c>
      <c r="U26" s="62">
        <f>ANEXO_II_discapacidad_severa!$S26*ANEXO_II_discapacidad_severa!$L26/100</f>
        <v>0</v>
      </c>
    </row>
    <row r="27" spans="2:21" s="59" customFormat="1" x14ac:dyDescent="0.25">
      <c r="B27" s="63">
        <v>12</v>
      </c>
      <c r="C27" s="13"/>
      <c r="D27" s="13"/>
      <c r="E27" s="13"/>
      <c r="F27" s="13"/>
      <c r="G27" s="14"/>
      <c r="H27" s="14"/>
      <c r="I27" s="15"/>
      <c r="J27" s="16"/>
      <c r="K27" s="16"/>
      <c r="L27" s="17"/>
      <c r="M27" s="14"/>
      <c r="N27" s="14"/>
      <c r="O27" s="20"/>
      <c r="P27" s="22">
        <f t="shared" si="0"/>
        <v>1477.0191780821917</v>
      </c>
      <c r="Q27" s="20"/>
      <c r="R27" s="20"/>
      <c r="S27" s="56">
        <f t="shared" si="3"/>
        <v>3.2876712328767127E-2</v>
      </c>
      <c r="T27" s="57">
        <f t="shared" si="2"/>
        <v>0</v>
      </c>
      <c r="U27" s="58">
        <f>ANEXO_II_discapacidad_severa!$S27*ANEXO_II_discapacidad_severa!$L27/100</f>
        <v>0</v>
      </c>
    </row>
    <row r="28" spans="2:21" s="59" customFormat="1" x14ac:dyDescent="0.25">
      <c r="B28" s="64">
        <v>13</v>
      </c>
      <c r="C28" s="7"/>
      <c r="D28" s="7"/>
      <c r="E28" s="7"/>
      <c r="F28" s="7"/>
      <c r="G28" s="8"/>
      <c r="H28" s="8"/>
      <c r="I28" s="9"/>
      <c r="J28" s="10"/>
      <c r="K28" s="10"/>
      <c r="L28" s="11"/>
      <c r="M28" s="8"/>
      <c r="N28" s="8"/>
      <c r="O28" s="12"/>
      <c r="P28" s="21">
        <f t="shared" si="0"/>
        <v>1477.0191780821917</v>
      </c>
      <c r="Q28" s="12"/>
      <c r="R28" s="12"/>
      <c r="S28" s="60">
        <f t="shared" si="3"/>
        <v>3.2876712328767127E-2</v>
      </c>
      <c r="T28" s="61">
        <f t="shared" si="2"/>
        <v>0</v>
      </c>
      <c r="U28" s="62">
        <f>ANEXO_II_discapacidad_severa!$S28*ANEXO_II_discapacidad_severa!$L28/100</f>
        <v>0</v>
      </c>
    </row>
    <row r="29" spans="2:21" s="59" customFormat="1" x14ac:dyDescent="0.25">
      <c r="B29" s="63">
        <v>14</v>
      </c>
      <c r="C29" s="13"/>
      <c r="D29" s="13"/>
      <c r="E29" s="13"/>
      <c r="F29" s="13"/>
      <c r="G29" s="14"/>
      <c r="H29" s="14"/>
      <c r="I29" s="15"/>
      <c r="J29" s="16"/>
      <c r="K29" s="16"/>
      <c r="L29" s="17"/>
      <c r="M29" s="14"/>
      <c r="N29" s="14"/>
      <c r="O29" s="18"/>
      <c r="P29" s="22">
        <f t="shared" si="0"/>
        <v>1477.0191780821917</v>
      </c>
      <c r="Q29" s="18"/>
      <c r="R29" s="18"/>
      <c r="S29" s="56">
        <f t="shared" si="3"/>
        <v>3.2876712328767127E-2</v>
      </c>
      <c r="T29" s="57">
        <f t="shared" si="2"/>
        <v>0</v>
      </c>
      <c r="U29" s="58">
        <f>ANEXO_II_discapacidad_severa!$S29*ANEXO_II_discapacidad_severa!$L29/100</f>
        <v>0</v>
      </c>
    </row>
    <row r="30" spans="2:21" s="59" customFormat="1" x14ac:dyDescent="0.25">
      <c r="B30" s="64">
        <v>15</v>
      </c>
      <c r="C30" s="7"/>
      <c r="D30" s="7"/>
      <c r="E30" s="7"/>
      <c r="F30" s="7"/>
      <c r="G30" s="8"/>
      <c r="H30" s="8"/>
      <c r="I30" s="9"/>
      <c r="J30" s="10"/>
      <c r="K30" s="10"/>
      <c r="L30" s="11"/>
      <c r="M30" s="8"/>
      <c r="N30" s="8"/>
      <c r="O30" s="19"/>
      <c r="P30" s="21">
        <f t="shared" si="0"/>
        <v>1477.0191780821917</v>
      </c>
      <c r="Q30" s="19"/>
      <c r="R30" s="19"/>
      <c r="S30" s="60">
        <f t="shared" si="3"/>
        <v>3.2876712328767127E-2</v>
      </c>
      <c r="T30" s="61">
        <f t="shared" si="2"/>
        <v>0</v>
      </c>
      <c r="U30" s="62">
        <f>ANEXO_II_discapacidad_severa!$S30*ANEXO_II_discapacidad_severa!$L30/100</f>
        <v>0</v>
      </c>
    </row>
    <row r="31" spans="2:21" s="59" customFormat="1" x14ac:dyDescent="0.25">
      <c r="B31" s="63">
        <v>16</v>
      </c>
      <c r="C31" s="13"/>
      <c r="D31" s="13"/>
      <c r="E31" s="13"/>
      <c r="F31" s="13"/>
      <c r="G31" s="14"/>
      <c r="H31" s="14"/>
      <c r="I31" s="15"/>
      <c r="J31" s="16"/>
      <c r="K31" s="16"/>
      <c r="L31" s="17"/>
      <c r="M31" s="14"/>
      <c r="N31" s="14"/>
      <c r="O31" s="20"/>
      <c r="P31" s="22">
        <f t="shared" si="0"/>
        <v>1477.0191780821917</v>
      </c>
      <c r="Q31" s="20"/>
      <c r="R31" s="20"/>
      <c r="S31" s="56">
        <f t="shared" si="3"/>
        <v>3.2876712328767127E-2</v>
      </c>
      <c r="T31" s="57">
        <f t="shared" si="2"/>
        <v>0</v>
      </c>
      <c r="U31" s="58">
        <f>ANEXO_II_discapacidad_severa!$S31*ANEXO_II_discapacidad_severa!$L31/100</f>
        <v>0</v>
      </c>
    </row>
    <row r="32" spans="2:21" s="59" customFormat="1" x14ac:dyDescent="0.25">
      <c r="B32" s="64">
        <v>17</v>
      </c>
      <c r="C32" s="7"/>
      <c r="D32" s="7"/>
      <c r="E32" s="7"/>
      <c r="F32" s="7"/>
      <c r="G32" s="8"/>
      <c r="H32" s="8"/>
      <c r="I32" s="9"/>
      <c r="J32" s="10"/>
      <c r="K32" s="10"/>
      <c r="L32" s="11"/>
      <c r="M32" s="8"/>
      <c r="N32" s="8"/>
      <c r="O32" s="12"/>
      <c r="P32" s="21">
        <f t="shared" si="0"/>
        <v>1477.0191780821917</v>
      </c>
      <c r="Q32" s="12"/>
      <c r="R32" s="12"/>
      <c r="S32" s="60">
        <f t="shared" si="3"/>
        <v>3.2876712328767127E-2</v>
      </c>
      <c r="T32" s="61">
        <f t="shared" si="2"/>
        <v>0</v>
      </c>
      <c r="U32" s="62">
        <f>ANEXO_II_discapacidad_severa!$S32*ANEXO_II_discapacidad_severa!$L32/100</f>
        <v>0</v>
      </c>
    </row>
    <row r="33" spans="2:21" s="59" customFormat="1" x14ac:dyDescent="0.25">
      <c r="B33" s="63">
        <v>18</v>
      </c>
      <c r="C33" s="13"/>
      <c r="D33" s="13"/>
      <c r="E33" s="13"/>
      <c r="F33" s="13"/>
      <c r="G33" s="14"/>
      <c r="H33" s="14"/>
      <c r="I33" s="15"/>
      <c r="J33" s="16"/>
      <c r="K33" s="16"/>
      <c r="L33" s="17"/>
      <c r="M33" s="14"/>
      <c r="N33" s="14"/>
      <c r="O33" s="20"/>
      <c r="P33" s="22">
        <f t="shared" si="0"/>
        <v>1477.0191780821917</v>
      </c>
      <c r="Q33" s="20"/>
      <c r="R33" s="20"/>
      <c r="S33" s="56">
        <f t="shared" si="3"/>
        <v>3.2876712328767127E-2</v>
      </c>
      <c r="T33" s="57">
        <f t="shared" si="2"/>
        <v>0</v>
      </c>
      <c r="U33" s="58">
        <f>ANEXO_II_discapacidad_severa!$S33*ANEXO_II_discapacidad_severa!$L33/100</f>
        <v>0</v>
      </c>
    </row>
    <row r="34" spans="2:21" s="59" customFormat="1" x14ac:dyDescent="0.25">
      <c r="B34" s="64">
        <v>19</v>
      </c>
      <c r="C34" s="7"/>
      <c r="D34" s="7"/>
      <c r="E34" s="7"/>
      <c r="F34" s="7"/>
      <c r="G34" s="8"/>
      <c r="H34" s="8"/>
      <c r="I34" s="9"/>
      <c r="J34" s="10"/>
      <c r="K34" s="10"/>
      <c r="L34" s="11"/>
      <c r="M34" s="8"/>
      <c r="N34" s="8"/>
      <c r="O34" s="12"/>
      <c r="P34" s="21">
        <f t="shared" si="0"/>
        <v>1477.0191780821917</v>
      </c>
      <c r="Q34" s="12"/>
      <c r="R34" s="12"/>
      <c r="S34" s="60">
        <f t="shared" si="3"/>
        <v>3.2876712328767127E-2</v>
      </c>
      <c r="T34" s="61">
        <f t="shared" si="2"/>
        <v>0</v>
      </c>
      <c r="U34" s="62">
        <f>ANEXO_II_discapacidad_severa!$S34*ANEXO_II_discapacidad_severa!$L34/100</f>
        <v>0</v>
      </c>
    </row>
    <row r="35" spans="2:21" s="59" customFormat="1" x14ac:dyDescent="0.25">
      <c r="B35" s="63">
        <v>20</v>
      </c>
      <c r="C35" s="13"/>
      <c r="D35" s="13"/>
      <c r="E35" s="13"/>
      <c r="F35" s="13"/>
      <c r="G35" s="14"/>
      <c r="H35" s="14"/>
      <c r="I35" s="15"/>
      <c r="J35" s="16"/>
      <c r="K35" s="16"/>
      <c r="L35" s="17"/>
      <c r="M35" s="14"/>
      <c r="N35" s="14"/>
      <c r="O35" s="20"/>
      <c r="P35" s="22">
        <f t="shared" si="0"/>
        <v>1477.0191780821917</v>
      </c>
      <c r="Q35" s="20"/>
      <c r="R35" s="20"/>
      <c r="S35" s="56">
        <f t="shared" si="3"/>
        <v>3.2876712328767127E-2</v>
      </c>
      <c r="T35" s="57">
        <f t="shared" si="2"/>
        <v>0</v>
      </c>
      <c r="U35" s="58">
        <f>ANEXO_II_discapacidad_severa!$S35*ANEXO_II_discapacidad_severa!$L35/100</f>
        <v>0</v>
      </c>
    </row>
    <row r="36" spans="2:21" s="59" customFormat="1" x14ac:dyDescent="0.25">
      <c r="B36" s="64">
        <v>21</v>
      </c>
      <c r="C36" s="7"/>
      <c r="D36" s="7"/>
      <c r="E36" s="7"/>
      <c r="F36" s="7"/>
      <c r="G36" s="8"/>
      <c r="H36" s="8"/>
      <c r="I36" s="9"/>
      <c r="J36" s="10"/>
      <c r="K36" s="10"/>
      <c r="L36" s="11"/>
      <c r="M36" s="8"/>
      <c r="N36" s="8"/>
      <c r="O36" s="12"/>
      <c r="P36" s="21">
        <f t="shared" si="0"/>
        <v>1477.0191780821917</v>
      </c>
      <c r="Q36" s="12"/>
      <c r="R36" s="12"/>
      <c r="S36" s="60">
        <f t="shared" si="3"/>
        <v>3.2876712328767127E-2</v>
      </c>
      <c r="T36" s="61">
        <f t="shared" si="2"/>
        <v>0</v>
      </c>
      <c r="U36" s="62">
        <f>ANEXO_II_discapacidad_severa!$S36*ANEXO_II_discapacidad_severa!$L36/100</f>
        <v>0</v>
      </c>
    </row>
    <row r="37" spans="2:21" s="59" customFormat="1" x14ac:dyDescent="0.25">
      <c r="B37" s="63">
        <v>22</v>
      </c>
      <c r="C37" s="13"/>
      <c r="D37" s="13"/>
      <c r="E37" s="13"/>
      <c r="F37" s="13"/>
      <c r="G37" s="14"/>
      <c r="H37" s="14"/>
      <c r="I37" s="15"/>
      <c r="J37" s="16"/>
      <c r="K37" s="16"/>
      <c r="L37" s="17"/>
      <c r="M37" s="14"/>
      <c r="N37" s="14"/>
      <c r="O37" s="20"/>
      <c r="P37" s="22">
        <f t="shared" si="0"/>
        <v>1477.0191780821917</v>
      </c>
      <c r="Q37" s="20"/>
      <c r="R37" s="20"/>
      <c r="S37" s="56">
        <f t="shared" si="3"/>
        <v>3.2876712328767127E-2</v>
      </c>
      <c r="T37" s="57">
        <f t="shared" si="2"/>
        <v>0</v>
      </c>
      <c r="U37" s="58">
        <f>ANEXO_II_discapacidad_severa!$S37*ANEXO_II_discapacidad_severa!$L37/100</f>
        <v>0</v>
      </c>
    </row>
    <row r="38" spans="2:21" s="59" customFormat="1" x14ac:dyDescent="0.25">
      <c r="B38" s="64">
        <v>23</v>
      </c>
      <c r="C38" s="7"/>
      <c r="D38" s="7"/>
      <c r="E38" s="7"/>
      <c r="F38" s="7"/>
      <c r="G38" s="8"/>
      <c r="H38" s="8"/>
      <c r="I38" s="9"/>
      <c r="J38" s="10"/>
      <c r="K38" s="10"/>
      <c r="L38" s="11"/>
      <c r="M38" s="8"/>
      <c r="N38" s="8"/>
      <c r="O38" s="12"/>
      <c r="P38" s="21">
        <f t="shared" si="0"/>
        <v>1477.0191780821917</v>
      </c>
      <c r="Q38" s="12"/>
      <c r="R38" s="12"/>
      <c r="S38" s="60">
        <f t="shared" si="3"/>
        <v>3.2876712328767127E-2</v>
      </c>
      <c r="T38" s="61">
        <f t="shared" si="2"/>
        <v>0</v>
      </c>
      <c r="U38" s="62">
        <f>ANEXO_II_discapacidad_severa!$S38*ANEXO_II_discapacidad_severa!$L38/100</f>
        <v>0</v>
      </c>
    </row>
    <row r="39" spans="2:21" s="59" customFormat="1" x14ac:dyDescent="0.25">
      <c r="B39" s="63">
        <v>24</v>
      </c>
      <c r="C39" s="13"/>
      <c r="D39" s="13"/>
      <c r="E39" s="13"/>
      <c r="F39" s="13"/>
      <c r="G39" s="14"/>
      <c r="H39" s="14"/>
      <c r="I39" s="15"/>
      <c r="J39" s="16"/>
      <c r="K39" s="16"/>
      <c r="L39" s="17"/>
      <c r="M39" s="14"/>
      <c r="N39" s="14"/>
      <c r="O39" s="20"/>
      <c r="P39" s="22">
        <f t="shared" si="0"/>
        <v>1477.0191780821917</v>
      </c>
      <c r="Q39" s="20"/>
      <c r="R39" s="20"/>
      <c r="S39" s="56">
        <f t="shared" si="3"/>
        <v>3.2876712328767127E-2</v>
      </c>
      <c r="T39" s="57">
        <f t="shared" si="2"/>
        <v>0</v>
      </c>
      <c r="U39" s="58">
        <f>ANEXO_II_discapacidad_severa!$S39*ANEXO_II_discapacidad_severa!$L39/100</f>
        <v>0</v>
      </c>
    </row>
    <row r="40" spans="2:21" s="59" customFormat="1" x14ac:dyDescent="0.25">
      <c r="B40" s="64">
        <v>25</v>
      </c>
      <c r="C40" s="7"/>
      <c r="D40" s="7"/>
      <c r="E40" s="7"/>
      <c r="F40" s="7"/>
      <c r="G40" s="8"/>
      <c r="H40" s="8"/>
      <c r="I40" s="9"/>
      <c r="J40" s="10"/>
      <c r="K40" s="10"/>
      <c r="L40" s="11"/>
      <c r="M40" s="8"/>
      <c r="N40" s="8"/>
      <c r="O40" s="12"/>
      <c r="P40" s="21">
        <f t="shared" si="0"/>
        <v>1477.0191780821917</v>
      </c>
      <c r="Q40" s="12"/>
      <c r="R40" s="12"/>
      <c r="S40" s="60">
        <f t="shared" si="3"/>
        <v>3.2876712328767127E-2</v>
      </c>
      <c r="T40" s="61">
        <f t="shared" si="2"/>
        <v>0</v>
      </c>
      <c r="U40" s="62">
        <f>ANEXO_II_discapacidad_severa!$S40*ANEXO_II_discapacidad_severa!$L40/100</f>
        <v>0</v>
      </c>
    </row>
    <row r="41" spans="2:21" s="59" customFormat="1" x14ac:dyDescent="0.25">
      <c r="B41" s="63">
        <v>26</v>
      </c>
      <c r="C41" s="13"/>
      <c r="D41" s="13"/>
      <c r="E41" s="13"/>
      <c r="F41" s="13"/>
      <c r="G41" s="14"/>
      <c r="H41" s="14"/>
      <c r="I41" s="15"/>
      <c r="J41" s="16"/>
      <c r="K41" s="16"/>
      <c r="L41" s="17"/>
      <c r="M41" s="14"/>
      <c r="N41" s="14"/>
      <c r="O41" s="20"/>
      <c r="P41" s="22">
        <f t="shared" si="0"/>
        <v>1477.0191780821917</v>
      </c>
      <c r="Q41" s="20"/>
      <c r="R41" s="20"/>
      <c r="S41" s="56">
        <f t="shared" si="3"/>
        <v>3.2876712328767127E-2</v>
      </c>
      <c r="T41" s="57">
        <f t="shared" si="2"/>
        <v>0</v>
      </c>
      <c r="U41" s="58">
        <f>ANEXO_II_discapacidad_severa!$S41*ANEXO_II_discapacidad_severa!$L41/100</f>
        <v>0</v>
      </c>
    </row>
    <row r="42" spans="2:21" s="59" customFormat="1" x14ac:dyDescent="0.25">
      <c r="B42" s="64">
        <v>27</v>
      </c>
      <c r="C42" s="7"/>
      <c r="D42" s="7"/>
      <c r="E42" s="7"/>
      <c r="F42" s="7"/>
      <c r="G42" s="8"/>
      <c r="H42" s="8"/>
      <c r="I42" s="9"/>
      <c r="J42" s="10"/>
      <c r="K42" s="10"/>
      <c r="L42" s="11"/>
      <c r="M42" s="8"/>
      <c r="N42" s="8"/>
      <c r="O42" s="12"/>
      <c r="P42" s="21">
        <f t="shared" si="0"/>
        <v>1477.0191780821917</v>
      </c>
      <c r="Q42" s="12"/>
      <c r="R42" s="12"/>
      <c r="S42" s="60">
        <f t="shared" si="3"/>
        <v>3.2876712328767127E-2</v>
      </c>
      <c r="T42" s="61">
        <f t="shared" si="2"/>
        <v>0</v>
      </c>
      <c r="U42" s="62">
        <f>ANEXO_II_discapacidad_severa!$S42*ANEXO_II_discapacidad_severa!$L42/100</f>
        <v>0</v>
      </c>
    </row>
    <row r="43" spans="2:21" s="59" customFormat="1" x14ac:dyDescent="0.25">
      <c r="B43" s="63">
        <v>28</v>
      </c>
      <c r="C43" s="13"/>
      <c r="D43" s="13"/>
      <c r="E43" s="13"/>
      <c r="F43" s="13"/>
      <c r="G43" s="14"/>
      <c r="H43" s="14"/>
      <c r="I43" s="15"/>
      <c r="J43" s="16"/>
      <c r="K43" s="16"/>
      <c r="L43" s="17"/>
      <c r="M43" s="14"/>
      <c r="N43" s="14"/>
      <c r="O43" s="20"/>
      <c r="P43" s="22">
        <f t="shared" si="0"/>
        <v>1477.0191780821917</v>
      </c>
      <c r="Q43" s="20"/>
      <c r="R43" s="20"/>
      <c r="S43" s="56">
        <f t="shared" si="3"/>
        <v>3.2876712328767127E-2</v>
      </c>
      <c r="T43" s="57">
        <f t="shared" si="2"/>
        <v>0</v>
      </c>
      <c r="U43" s="58">
        <f>ANEXO_II_discapacidad_severa!$S43*ANEXO_II_discapacidad_severa!$L43/100</f>
        <v>0</v>
      </c>
    </row>
    <row r="44" spans="2:21" s="59" customFormat="1" x14ac:dyDescent="0.25">
      <c r="B44" s="64">
        <v>29</v>
      </c>
      <c r="C44" s="7"/>
      <c r="D44" s="7"/>
      <c r="E44" s="7"/>
      <c r="F44" s="7"/>
      <c r="G44" s="8"/>
      <c r="H44" s="8"/>
      <c r="I44" s="9"/>
      <c r="J44" s="10"/>
      <c r="K44" s="10"/>
      <c r="L44" s="11"/>
      <c r="M44" s="8"/>
      <c r="N44" s="8"/>
      <c r="O44" s="12"/>
      <c r="P44" s="21">
        <f t="shared" si="0"/>
        <v>1477.0191780821917</v>
      </c>
      <c r="Q44" s="12"/>
      <c r="R44" s="12"/>
      <c r="S44" s="60">
        <f t="shared" si="3"/>
        <v>3.2876712328767127E-2</v>
      </c>
      <c r="T44" s="61">
        <f t="shared" si="2"/>
        <v>0</v>
      </c>
      <c r="U44" s="62">
        <f>ANEXO_II_discapacidad_severa!$S44*ANEXO_II_discapacidad_severa!$L44/100</f>
        <v>0</v>
      </c>
    </row>
    <row r="45" spans="2:21" s="59" customFormat="1" x14ac:dyDescent="0.25">
      <c r="B45" s="63">
        <v>30</v>
      </c>
      <c r="C45" s="13"/>
      <c r="D45" s="13"/>
      <c r="E45" s="13"/>
      <c r="F45" s="13"/>
      <c r="G45" s="14"/>
      <c r="H45" s="14"/>
      <c r="I45" s="15"/>
      <c r="J45" s="16"/>
      <c r="K45" s="16"/>
      <c r="L45" s="17"/>
      <c r="M45" s="14"/>
      <c r="N45" s="14"/>
      <c r="O45" s="20"/>
      <c r="P45" s="22">
        <f t="shared" si="0"/>
        <v>1477.0191780821917</v>
      </c>
      <c r="Q45" s="20"/>
      <c r="R45" s="20"/>
      <c r="S45" s="56">
        <f t="shared" si="3"/>
        <v>3.2876712328767127E-2</v>
      </c>
      <c r="T45" s="57">
        <f t="shared" si="2"/>
        <v>0</v>
      </c>
      <c r="U45" s="58">
        <f>ANEXO_II_discapacidad_severa!$S45*ANEXO_II_discapacidad_severa!$L45/100</f>
        <v>0</v>
      </c>
    </row>
    <row r="46" spans="2:21" s="59" customFormat="1" x14ac:dyDescent="0.25">
      <c r="B46" s="64">
        <v>31</v>
      </c>
      <c r="C46" s="7"/>
      <c r="D46" s="7"/>
      <c r="E46" s="7"/>
      <c r="F46" s="7"/>
      <c r="G46" s="8"/>
      <c r="H46" s="8"/>
      <c r="I46" s="9"/>
      <c r="J46" s="10"/>
      <c r="K46" s="10"/>
      <c r="L46" s="11"/>
      <c r="M46" s="8"/>
      <c r="N46" s="8"/>
      <c r="O46" s="12"/>
      <c r="P46" s="21">
        <f t="shared" si="0"/>
        <v>1477.0191780821917</v>
      </c>
      <c r="Q46" s="12"/>
      <c r="R46" s="12"/>
      <c r="S46" s="60">
        <f t="shared" si="3"/>
        <v>3.2876712328767127E-2</v>
      </c>
      <c r="T46" s="61">
        <f t="shared" si="2"/>
        <v>0</v>
      </c>
      <c r="U46" s="62">
        <f>ANEXO_II_discapacidad_severa!$S46*ANEXO_II_discapacidad_severa!$L46/100</f>
        <v>0</v>
      </c>
    </row>
    <row r="47" spans="2:21" s="59" customFormat="1" x14ac:dyDescent="0.25">
      <c r="B47" s="63">
        <v>32</v>
      </c>
      <c r="C47" s="13"/>
      <c r="D47" s="13"/>
      <c r="E47" s="13"/>
      <c r="F47" s="13"/>
      <c r="G47" s="14"/>
      <c r="H47" s="14"/>
      <c r="I47" s="15"/>
      <c r="J47" s="16"/>
      <c r="K47" s="16"/>
      <c r="L47" s="17"/>
      <c r="M47" s="14"/>
      <c r="N47" s="14"/>
      <c r="O47" s="20"/>
      <c r="P47" s="22">
        <f t="shared" si="0"/>
        <v>1477.0191780821917</v>
      </c>
      <c r="Q47" s="20"/>
      <c r="R47" s="20"/>
      <c r="S47" s="56">
        <f t="shared" si="3"/>
        <v>3.2876712328767127E-2</v>
      </c>
      <c r="T47" s="57">
        <f t="shared" si="2"/>
        <v>0</v>
      </c>
      <c r="U47" s="58">
        <f>ANEXO_II_discapacidad_severa!$S47*ANEXO_II_discapacidad_severa!$L47/100</f>
        <v>0</v>
      </c>
    </row>
    <row r="48" spans="2:21" s="59" customFormat="1" x14ac:dyDescent="0.25">
      <c r="B48" s="64">
        <v>33</v>
      </c>
      <c r="C48" s="7"/>
      <c r="D48" s="7"/>
      <c r="E48" s="7"/>
      <c r="F48" s="7"/>
      <c r="G48" s="8"/>
      <c r="H48" s="8"/>
      <c r="I48" s="9"/>
      <c r="J48" s="10"/>
      <c r="K48" s="10"/>
      <c r="L48" s="11"/>
      <c r="M48" s="8"/>
      <c r="N48" s="8"/>
      <c r="O48" s="12"/>
      <c r="P48" s="21">
        <f t="shared" si="0"/>
        <v>1477.0191780821917</v>
      </c>
      <c r="Q48" s="12"/>
      <c r="R48" s="12"/>
      <c r="S48" s="60">
        <f t="shared" si="3"/>
        <v>3.2876712328767127E-2</v>
      </c>
      <c r="T48" s="61">
        <f t="shared" si="2"/>
        <v>0</v>
      </c>
      <c r="U48" s="62">
        <f>ANEXO_II_discapacidad_severa!$S48*ANEXO_II_discapacidad_severa!$L48/100</f>
        <v>0</v>
      </c>
    </row>
    <row r="49" spans="2:21" s="59" customFormat="1" x14ac:dyDescent="0.25">
      <c r="B49" s="63">
        <v>34</v>
      </c>
      <c r="C49" s="13"/>
      <c r="D49" s="13"/>
      <c r="E49" s="13"/>
      <c r="F49" s="13"/>
      <c r="G49" s="14"/>
      <c r="H49" s="14"/>
      <c r="I49" s="15"/>
      <c r="J49" s="16"/>
      <c r="K49" s="16"/>
      <c r="L49" s="17"/>
      <c r="M49" s="14"/>
      <c r="N49" s="14"/>
      <c r="O49" s="20"/>
      <c r="P49" s="22">
        <f t="shared" si="0"/>
        <v>1477.0191780821917</v>
      </c>
      <c r="Q49" s="20"/>
      <c r="R49" s="20"/>
      <c r="S49" s="56">
        <f t="shared" si="3"/>
        <v>3.2876712328767127E-2</v>
      </c>
      <c r="T49" s="57">
        <f t="shared" si="2"/>
        <v>0</v>
      </c>
      <c r="U49" s="58">
        <f>ANEXO_II_discapacidad_severa!$S49*ANEXO_II_discapacidad_severa!$L49/100</f>
        <v>0</v>
      </c>
    </row>
    <row r="50" spans="2:21" s="59" customFormat="1" x14ac:dyDescent="0.25">
      <c r="B50" s="64">
        <v>35</v>
      </c>
      <c r="C50" s="7"/>
      <c r="D50" s="7"/>
      <c r="E50" s="7"/>
      <c r="F50" s="7"/>
      <c r="G50" s="8"/>
      <c r="H50" s="8"/>
      <c r="I50" s="9"/>
      <c r="J50" s="10"/>
      <c r="K50" s="10"/>
      <c r="L50" s="11"/>
      <c r="M50" s="8"/>
      <c r="N50" s="8"/>
      <c r="O50" s="12"/>
      <c r="P50" s="21">
        <f t="shared" si="0"/>
        <v>1477.0191780821917</v>
      </c>
      <c r="Q50" s="12"/>
      <c r="R50" s="12"/>
      <c r="S50" s="60">
        <f t="shared" si="3"/>
        <v>3.2876712328767127E-2</v>
      </c>
      <c r="T50" s="61">
        <f t="shared" si="2"/>
        <v>0</v>
      </c>
      <c r="U50" s="62">
        <f>ANEXO_II_discapacidad_severa!$S50*ANEXO_II_discapacidad_severa!$L50/100</f>
        <v>0</v>
      </c>
    </row>
    <row r="51" spans="2:21" s="59" customFormat="1" x14ac:dyDescent="0.25">
      <c r="B51" s="63">
        <v>36</v>
      </c>
      <c r="C51" s="13"/>
      <c r="D51" s="13"/>
      <c r="E51" s="13"/>
      <c r="F51" s="13"/>
      <c r="G51" s="14"/>
      <c r="H51" s="14"/>
      <c r="I51" s="15"/>
      <c r="J51" s="16"/>
      <c r="K51" s="16"/>
      <c r="L51" s="17"/>
      <c r="M51" s="14"/>
      <c r="N51" s="14"/>
      <c r="O51" s="20"/>
      <c r="P51" s="22">
        <f t="shared" si="0"/>
        <v>1477.0191780821917</v>
      </c>
      <c r="Q51" s="20"/>
      <c r="R51" s="20"/>
      <c r="S51" s="56">
        <f t="shared" si="3"/>
        <v>3.2876712328767127E-2</v>
      </c>
      <c r="T51" s="57">
        <f t="shared" si="2"/>
        <v>0</v>
      </c>
      <c r="U51" s="58">
        <f>ANEXO_II_discapacidad_severa!$S51*ANEXO_II_discapacidad_severa!$L51/100</f>
        <v>0</v>
      </c>
    </row>
    <row r="52" spans="2:21" s="59" customFormat="1" x14ac:dyDescent="0.25">
      <c r="B52" s="64">
        <v>37</v>
      </c>
      <c r="C52" s="7"/>
      <c r="D52" s="7"/>
      <c r="E52" s="7"/>
      <c r="F52" s="7"/>
      <c r="G52" s="8"/>
      <c r="H52" s="8"/>
      <c r="I52" s="9"/>
      <c r="J52" s="10"/>
      <c r="K52" s="10"/>
      <c r="L52" s="11"/>
      <c r="M52" s="8"/>
      <c r="N52" s="8"/>
      <c r="O52" s="12"/>
      <c r="P52" s="21">
        <f t="shared" si="0"/>
        <v>1477.0191780821917</v>
      </c>
      <c r="Q52" s="12"/>
      <c r="R52" s="12"/>
      <c r="S52" s="60">
        <f t="shared" si="3"/>
        <v>3.2876712328767127E-2</v>
      </c>
      <c r="T52" s="61">
        <f t="shared" si="2"/>
        <v>0</v>
      </c>
      <c r="U52" s="62">
        <f>ANEXO_II_discapacidad_severa!$S52*ANEXO_II_discapacidad_severa!$L52/100</f>
        <v>0</v>
      </c>
    </row>
    <row r="53" spans="2:21" s="59" customFormat="1" x14ac:dyDescent="0.25">
      <c r="B53" s="63">
        <v>38</v>
      </c>
      <c r="C53" s="13"/>
      <c r="D53" s="13"/>
      <c r="E53" s="13"/>
      <c r="F53" s="13"/>
      <c r="G53" s="14"/>
      <c r="H53" s="14"/>
      <c r="I53" s="15"/>
      <c r="J53" s="16"/>
      <c r="K53" s="16"/>
      <c r="L53" s="17"/>
      <c r="M53" s="14"/>
      <c r="N53" s="14"/>
      <c r="O53" s="20"/>
      <c r="P53" s="22">
        <f t="shared" si="0"/>
        <v>1477.0191780821917</v>
      </c>
      <c r="Q53" s="20"/>
      <c r="R53" s="20"/>
      <c r="S53" s="56">
        <f t="shared" si="3"/>
        <v>3.2876712328767127E-2</v>
      </c>
      <c r="T53" s="57">
        <f t="shared" si="2"/>
        <v>0</v>
      </c>
      <c r="U53" s="58">
        <f>ANEXO_II_discapacidad_severa!$S53*ANEXO_II_discapacidad_severa!$L53/100</f>
        <v>0</v>
      </c>
    </row>
    <row r="54" spans="2:21" s="59" customFormat="1" x14ac:dyDescent="0.25">
      <c r="B54" s="64">
        <v>39</v>
      </c>
      <c r="C54" s="7"/>
      <c r="D54" s="7"/>
      <c r="E54" s="7"/>
      <c r="F54" s="7"/>
      <c r="G54" s="8"/>
      <c r="H54" s="8"/>
      <c r="I54" s="9"/>
      <c r="J54" s="10"/>
      <c r="K54" s="10"/>
      <c r="L54" s="11"/>
      <c r="M54" s="8"/>
      <c r="N54" s="8"/>
      <c r="O54" s="12"/>
      <c r="P54" s="21">
        <f t="shared" si="0"/>
        <v>1477.0191780821917</v>
      </c>
      <c r="Q54" s="12"/>
      <c r="R54" s="12"/>
      <c r="S54" s="60">
        <f t="shared" si="3"/>
        <v>3.2876712328767127E-2</v>
      </c>
      <c r="T54" s="61">
        <f t="shared" si="2"/>
        <v>0</v>
      </c>
      <c r="U54" s="62">
        <f>ANEXO_II_discapacidad_severa!$S54*ANEXO_II_discapacidad_severa!$L54/100</f>
        <v>0</v>
      </c>
    </row>
    <row r="55" spans="2:21" s="59" customFormat="1" x14ac:dyDescent="0.25">
      <c r="B55" s="63">
        <v>40</v>
      </c>
      <c r="C55" s="13"/>
      <c r="D55" s="13"/>
      <c r="E55" s="13"/>
      <c r="F55" s="13"/>
      <c r="G55" s="14"/>
      <c r="H55" s="14"/>
      <c r="I55" s="15"/>
      <c r="J55" s="16"/>
      <c r="K55" s="16"/>
      <c r="L55" s="17"/>
      <c r="M55" s="14"/>
      <c r="N55" s="14"/>
      <c r="O55" s="20"/>
      <c r="P55" s="22">
        <f t="shared" si="0"/>
        <v>1477.0191780821917</v>
      </c>
      <c r="Q55" s="20"/>
      <c r="R55" s="20"/>
      <c r="S55" s="56">
        <f t="shared" si="3"/>
        <v>3.2876712328767127E-2</v>
      </c>
      <c r="T55" s="57">
        <f t="shared" si="2"/>
        <v>0</v>
      </c>
      <c r="U55" s="58">
        <f>ANEXO_II_discapacidad_severa!$S55*ANEXO_II_discapacidad_severa!$L55/100</f>
        <v>0</v>
      </c>
    </row>
    <row r="56" spans="2:21" s="59" customFormat="1" x14ac:dyDescent="0.25">
      <c r="B56" s="64">
        <v>41</v>
      </c>
      <c r="C56" s="7"/>
      <c r="D56" s="7"/>
      <c r="E56" s="7"/>
      <c r="F56" s="7"/>
      <c r="G56" s="8"/>
      <c r="H56" s="8"/>
      <c r="I56" s="9"/>
      <c r="J56" s="10"/>
      <c r="K56" s="10"/>
      <c r="L56" s="11"/>
      <c r="M56" s="8"/>
      <c r="N56" s="8"/>
      <c r="O56" s="12"/>
      <c r="P56" s="21">
        <f t="shared" si="0"/>
        <v>1477.0191780821917</v>
      </c>
      <c r="Q56" s="12"/>
      <c r="R56" s="12"/>
      <c r="S56" s="60">
        <f t="shared" si="3"/>
        <v>3.2876712328767127E-2</v>
      </c>
      <c r="T56" s="61">
        <f t="shared" si="2"/>
        <v>0</v>
      </c>
      <c r="U56" s="62">
        <f>ANEXO_II_discapacidad_severa!$S56*ANEXO_II_discapacidad_severa!$L56/100</f>
        <v>0</v>
      </c>
    </row>
    <row r="57" spans="2:21" s="59" customFormat="1" x14ac:dyDescent="0.25">
      <c r="B57" s="63">
        <v>42</v>
      </c>
      <c r="C57" s="13"/>
      <c r="D57" s="13"/>
      <c r="E57" s="13"/>
      <c r="F57" s="13"/>
      <c r="G57" s="14"/>
      <c r="H57" s="14"/>
      <c r="I57" s="15"/>
      <c r="J57" s="16"/>
      <c r="K57" s="16"/>
      <c r="L57" s="17"/>
      <c r="M57" s="14"/>
      <c r="N57" s="14"/>
      <c r="O57" s="20"/>
      <c r="P57" s="22">
        <f t="shared" si="0"/>
        <v>1477.0191780821917</v>
      </c>
      <c r="Q57" s="20"/>
      <c r="R57" s="20"/>
      <c r="S57" s="56">
        <f t="shared" si="3"/>
        <v>3.2876712328767127E-2</v>
      </c>
      <c r="T57" s="57">
        <f t="shared" si="2"/>
        <v>0</v>
      </c>
      <c r="U57" s="58">
        <f>ANEXO_II_discapacidad_severa!$S57*ANEXO_II_discapacidad_severa!$L57/100</f>
        <v>0</v>
      </c>
    </row>
    <row r="58" spans="2:21" s="59" customFormat="1" x14ac:dyDescent="0.25">
      <c r="B58" s="64">
        <v>43</v>
      </c>
      <c r="C58" s="7"/>
      <c r="D58" s="7"/>
      <c r="E58" s="7"/>
      <c r="F58" s="7"/>
      <c r="G58" s="8"/>
      <c r="H58" s="8"/>
      <c r="I58" s="9"/>
      <c r="J58" s="10"/>
      <c r="K58" s="10"/>
      <c r="L58" s="11"/>
      <c r="M58" s="8"/>
      <c r="N58" s="8"/>
      <c r="O58" s="12"/>
      <c r="P58" s="21">
        <f t="shared" si="0"/>
        <v>1477.0191780821917</v>
      </c>
      <c r="Q58" s="12"/>
      <c r="R58" s="12"/>
      <c r="S58" s="60">
        <f t="shared" si="3"/>
        <v>3.2876712328767127E-2</v>
      </c>
      <c r="T58" s="61">
        <f t="shared" si="2"/>
        <v>0</v>
      </c>
      <c r="U58" s="62">
        <f>ANEXO_II_discapacidad_severa!$S58*ANEXO_II_discapacidad_severa!$L58/100</f>
        <v>0</v>
      </c>
    </row>
    <row r="59" spans="2:21" s="59" customFormat="1" x14ac:dyDescent="0.25">
      <c r="B59" s="63">
        <v>44</v>
      </c>
      <c r="C59" s="13"/>
      <c r="D59" s="13"/>
      <c r="E59" s="13"/>
      <c r="F59" s="13"/>
      <c r="G59" s="14"/>
      <c r="H59" s="14"/>
      <c r="I59" s="15"/>
      <c r="J59" s="16"/>
      <c r="K59" s="16"/>
      <c r="L59" s="17"/>
      <c r="M59" s="14"/>
      <c r="N59" s="14"/>
      <c r="O59" s="20"/>
      <c r="P59" s="22">
        <f t="shared" si="0"/>
        <v>1477.0191780821917</v>
      </c>
      <c r="Q59" s="20"/>
      <c r="R59" s="20"/>
      <c r="S59" s="56">
        <f t="shared" si="3"/>
        <v>3.2876712328767127E-2</v>
      </c>
      <c r="T59" s="57">
        <f t="shared" si="2"/>
        <v>0</v>
      </c>
      <c r="U59" s="58">
        <f>ANEXO_II_discapacidad_severa!$S59*ANEXO_II_discapacidad_severa!$L59/100</f>
        <v>0</v>
      </c>
    </row>
    <row r="60" spans="2:21" s="59" customFormat="1" x14ac:dyDescent="0.25">
      <c r="B60" s="64">
        <v>45</v>
      </c>
      <c r="C60" s="7"/>
      <c r="D60" s="7"/>
      <c r="E60" s="7"/>
      <c r="F60" s="7"/>
      <c r="G60" s="8"/>
      <c r="H60" s="8"/>
      <c r="I60" s="9"/>
      <c r="J60" s="10"/>
      <c r="K60" s="10"/>
      <c r="L60" s="11"/>
      <c r="M60" s="8"/>
      <c r="N60" s="8"/>
      <c r="O60" s="12"/>
      <c r="P60" s="21">
        <f t="shared" si="0"/>
        <v>1477.0191780821917</v>
      </c>
      <c r="Q60" s="12"/>
      <c r="R60" s="12"/>
      <c r="S60" s="60">
        <f t="shared" si="3"/>
        <v>3.2876712328767127E-2</v>
      </c>
      <c r="T60" s="61">
        <f t="shared" si="2"/>
        <v>0</v>
      </c>
      <c r="U60" s="62">
        <f>ANEXO_II_discapacidad_severa!$S60*ANEXO_II_discapacidad_severa!$L60/100</f>
        <v>0</v>
      </c>
    </row>
    <row r="61" spans="2:21" s="59" customFormat="1" x14ac:dyDescent="0.25">
      <c r="B61" s="63">
        <v>46</v>
      </c>
      <c r="C61" s="13"/>
      <c r="D61" s="13"/>
      <c r="E61" s="13"/>
      <c r="F61" s="13"/>
      <c r="G61" s="14"/>
      <c r="H61" s="14"/>
      <c r="I61" s="15"/>
      <c r="J61" s="16"/>
      <c r="K61" s="16"/>
      <c r="L61" s="17"/>
      <c r="M61" s="14"/>
      <c r="N61" s="14"/>
      <c r="O61" s="20"/>
      <c r="P61" s="22">
        <f t="shared" si="0"/>
        <v>1477.0191780821917</v>
      </c>
      <c r="Q61" s="20"/>
      <c r="R61" s="20"/>
      <c r="S61" s="56">
        <f t="shared" si="3"/>
        <v>3.2876712328767127E-2</v>
      </c>
      <c r="T61" s="57">
        <f t="shared" si="2"/>
        <v>0</v>
      </c>
      <c r="U61" s="58">
        <f>ANEXO_II_discapacidad_severa!$S61*ANEXO_II_discapacidad_severa!$L61/100</f>
        <v>0</v>
      </c>
    </row>
    <row r="62" spans="2:21" s="59" customFormat="1" x14ac:dyDescent="0.25">
      <c r="B62" s="64">
        <v>47</v>
      </c>
      <c r="C62" s="7"/>
      <c r="D62" s="7"/>
      <c r="E62" s="7"/>
      <c r="F62" s="7"/>
      <c r="G62" s="8"/>
      <c r="H62" s="8"/>
      <c r="I62" s="9"/>
      <c r="J62" s="10"/>
      <c r="K62" s="10"/>
      <c r="L62" s="11"/>
      <c r="M62" s="8"/>
      <c r="N62" s="8"/>
      <c r="O62" s="12"/>
      <c r="P62" s="21">
        <f t="shared" si="0"/>
        <v>1477.0191780821917</v>
      </c>
      <c r="Q62" s="12"/>
      <c r="R62" s="12"/>
      <c r="S62" s="60">
        <f t="shared" si="3"/>
        <v>3.2876712328767127E-2</v>
      </c>
      <c r="T62" s="61">
        <f t="shared" si="2"/>
        <v>0</v>
      </c>
      <c r="U62" s="62">
        <f>ANEXO_II_discapacidad_severa!$S62*ANEXO_II_discapacidad_severa!$L62/100</f>
        <v>0</v>
      </c>
    </row>
    <row r="63" spans="2:21" s="59" customFormat="1" x14ac:dyDescent="0.25">
      <c r="B63" s="63">
        <v>48</v>
      </c>
      <c r="C63" s="13"/>
      <c r="D63" s="13"/>
      <c r="E63" s="13"/>
      <c r="F63" s="13"/>
      <c r="G63" s="14"/>
      <c r="H63" s="14"/>
      <c r="I63" s="15"/>
      <c r="J63" s="16"/>
      <c r="K63" s="16"/>
      <c r="L63" s="17"/>
      <c r="M63" s="14"/>
      <c r="N63" s="14"/>
      <c r="O63" s="20"/>
      <c r="P63" s="22">
        <f t="shared" si="0"/>
        <v>1477.0191780821917</v>
      </c>
      <c r="Q63" s="20"/>
      <c r="R63" s="20"/>
      <c r="S63" s="56">
        <f t="shared" si="3"/>
        <v>3.2876712328767127E-2</v>
      </c>
      <c r="T63" s="57">
        <f t="shared" si="2"/>
        <v>0</v>
      </c>
      <c r="U63" s="58">
        <f>ANEXO_II_discapacidad_severa!$S63*ANEXO_II_discapacidad_severa!$L63/100</f>
        <v>0</v>
      </c>
    </row>
    <row r="64" spans="2:21" s="59" customFormat="1" x14ac:dyDescent="0.25">
      <c r="B64" s="64">
        <v>49</v>
      </c>
      <c r="C64" s="7"/>
      <c r="D64" s="7"/>
      <c r="E64" s="7"/>
      <c r="F64" s="7"/>
      <c r="G64" s="8"/>
      <c r="H64" s="8"/>
      <c r="I64" s="9"/>
      <c r="J64" s="10"/>
      <c r="K64" s="10"/>
      <c r="L64" s="11"/>
      <c r="M64" s="8"/>
      <c r="N64" s="8"/>
      <c r="O64" s="12"/>
      <c r="P64" s="21">
        <f t="shared" si="0"/>
        <v>1477.0191780821917</v>
      </c>
      <c r="Q64" s="12"/>
      <c r="R64" s="12"/>
      <c r="S64" s="60">
        <f t="shared" si="3"/>
        <v>3.2876712328767127E-2</v>
      </c>
      <c r="T64" s="61">
        <f t="shared" si="2"/>
        <v>0</v>
      </c>
      <c r="U64" s="62">
        <f>ANEXO_II_discapacidad_severa!$S64*ANEXO_II_discapacidad_severa!$L64/100</f>
        <v>0</v>
      </c>
    </row>
    <row r="65" spans="2:21" s="59" customFormat="1" ht="15.75" thickBot="1" x14ac:dyDescent="0.3">
      <c r="B65" s="63">
        <v>50</v>
      </c>
      <c r="C65" s="13"/>
      <c r="D65" s="13"/>
      <c r="E65" s="13"/>
      <c r="F65" s="13"/>
      <c r="G65" s="14"/>
      <c r="H65" s="14"/>
      <c r="I65" s="15"/>
      <c r="J65" s="16"/>
      <c r="K65" s="16"/>
      <c r="L65" s="17"/>
      <c r="M65" s="14"/>
      <c r="N65" s="14"/>
      <c r="O65" s="20"/>
      <c r="P65" s="22">
        <f t="shared" si="0"/>
        <v>1477.0191780821917</v>
      </c>
      <c r="Q65" s="20"/>
      <c r="R65" s="20"/>
      <c r="S65" s="56">
        <f t="shared" si="3"/>
        <v>3.2876712328767127E-2</v>
      </c>
      <c r="T65" s="57">
        <f t="shared" si="2"/>
        <v>0</v>
      </c>
      <c r="U65" s="58">
        <f>ANEXO_II_discapacidad_severa!$S65*ANEXO_II_discapacidad_severa!$L65/100</f>
        <v>0</v>
      </c>
    </row>
    <row r="66" spans="2:21" ht="15.75" thickTop="1" x14ac:dyDescent="0.25">
      <c r="B66" s="24"/>
      <c r="C66" s="25"/>
      <c r="D66" s="25"/>
      <c r="E66" s="25"/>
      <c r="F66" s="25"/>
      <c r="G66" s="24"/>
      <c r="H66" s="24"/>
      <c r="I66" s="26"/>
      <c r="J66" s="27"/>
      <c r="K66" s="27"/>
      <c r="L66" s="28"/>
      <c r="M66" s="24"/>
      <c r="N66" s="24"/>
      <c r="O66" s="29"/>
      <c r="P66" s="28"/>
      <c r="Q66" s="29"/>
      <c r="R66" s="29"/>
      <c r="S66" s="30"/>
      <c r="T66" s="31">
        <f>SUM(T16:T65)</f>
        <v>0</v>
      </c>
      <c r="U66" s="32">
        <f>SUBTOTAL(109,ANEXO_II_discapacidad_severa!$U$16:$U$65)</f>
        <v>0</v>
      </c>
    </row>
    <row r="67" spans="2:21" ht="15.75" thickBot="1" x14ac:dyDescent="0.3">
      <c r="B67" s="33" t="s">
        <v>4</v>
      </c>
      <c r="C67" s="33"/>
      <c r="D67" s="33"/>
      <c r="E67" s="33"/>
      <c r="F67" s="33"/>
      <c r="G67" s="34"/>
      <c r="H67" s="33"/>
    </row>
    <row r="68" spans="2:21" ht="15" customHeight="1" thickBot="1" x14ac:dyDescent="0.3">
      <c r="B68" s="33" t="s">
        <v>32</v>
      </c>
      <c r="C68" s="33"/>
      <c r="D68" s="33"/>
      <c r="E68" s="33"/>
      <c r="F68" s="33"/>
      <c r="G68" s="34"/>
      <c r="H68" s="33"/>
      <c r="K68" s="35" t="s">
        <v>39</v>
      </c>
      <c r="L68" s="36"/>
      <c r="M68" s="36"/>
      <c r="N68" s="37"/>
    </row>
    <row r="69" spans="2:21" ht="15.75" thickBot="1" x14ac:dyDescent="0.3">
      <c r="B69" s="38" t="s">
        <v>18</v>
      </c>
      <c r="C69" s="33"/>
      <c r="D69" s="33"/>
      <c r="E69" s="33"/>
      <c r="F69" s="33"/>
      <c r="G69" s="34"/>
      <c r="H69" s="33"/>
      <c r="I69" s="39"/>
      <c r="K69" s="40" t="s">
        <v>27</v>
      </c>
      <c r="L69" s="41"/>
      <c r="M69" s="41"/>
      <c r="N69" s="42"/>
    </row>
    <row r="70" spans="2:21" x14ac:dyDescent="0.25">
      <c r="B70" s="38" t="s">
        <v>14</v>
      </c>
      <c r="C70" s="33"/>
      <c r="D70" s="33"/>
      <c r="E70" s="33"/>
      <c r="F70" s="33"/>
      <c r="G70" s="34"/>
      <c r="H70" s="33"/>
      <c r="I70" s="39"/>
      <c r="K70" s="43"/>
      <c r="L70" s="44"/>
      <c r="M70" s="44"/>
      <c r="N70" s="45"/>
    </row>
    <row r="71" spans="2:21" x14ac:dyDescent="0.25">
      <c r="B71" s="38" t="s">
        <v>26</v>
      </c>
      <c r="C71" s="33"/>
      <c r="D71" s="33"/>
      <c r="E71" s="33"/>
      <c r="F71" s="33"/>
      <c r="G71" s="34"/>
      <c r="H71" s="33"/>
      <c r="K71" s="46"/>
      <c r="L71" s="47"/>
      <c r="M71" s="47"/>
      <c r="N71" s="48"/>
    </row>
    <row r="72" spans="2:21" x14ac:dyDescent="0.25">
      <c r="B72" s="33" t="s">
        <v>19</v>
      </c>
      <c r="C72" s="33"/>
      <c r="D72" s="33"/>
      <c r="E72" s="33"/>
      <c r="F72" s="33"/>
      <c r="G72" s="34"/>
      <c r="H72" s="33"/>
      <c r="K72" s="46"/>
      <c r="L72" s="47"/>
      <c r="M72" s="47"/>
      <c r="N72" s="48"/>
    </row>
    <row r="73" spans="2:21" x14ac:dyDescent="0.25">
      <c r="B73" s="33" t="s">
        <v>43</v>
      </c>
      <c r="C73" s="33"/>
      <c r="D73" s="33"/>
      <c r="E73" s="33"/>
      <c r="F73" s="33"/>
      <c r="G73" s="34"/>
      <c r="H73" s="33"/>
      <c r="K73" s="46"/>
      <c r="L73" s="47"/>
      <c r="M73" s="47"/>
      <c r="N73" s="48"/>
    </row>
    <row r="74" spans="2:21" x14ac:dyDescent="0.25">
      <c r="B74" s="49" t="s">
        <v>36</v>
      </c>
      <c r="C74" s="50"/>
      <c r="D74" s="50"/>
      <c r="E74" s="50"/>
      <c r="F74" s="50"/>
      <c r="K74" s="46"/>
      <c r="L74" s="47"/>
      <c r="M74" s="47"/>
      <c r="N74" s="48"/>
    </row>
    <row r="75" spans="2:21" ht="15.75" customHeight="1" thickBot="1" x14ac:dyDescent="0.3">
      <c r="B75" s="52" t="s">
        <v>35</v>
      </c>
      <c r="C75" s="52"/>
      <c r="D75" s="52"/>
      <c r="E75" s="52"/>
      <c r="F75" s="52"/>
      <c r="G75" s="52"/>
      <c r="H75" s="52"/>
      <c r="I75" s="52"/>
      <c r="K75" s="53"/>
      <c r="L75" s="54"/>
      <c r="M75" s="54"/>
      <c r="N75" s="55"/>
    </row>
    <row r="76" spans="2:21" x14ac:dyDescent="0.25">
      <c r="B76" s="52"/>
      <c r="C76" s="52"/>
      <c r="D76" s="52"/>
      <c r="E76" s="52"/>
      <c r="F76" s="52"/>
      <c r="G76" s="52"/>
      <c r="H76" s="52"/>
      <c r="I76" s="52"/>
    </row>
    <row r="77" spans="2:21" x14ac:dyDescent="0.25">
      <c r="B77" s="52"/>
      <c r="C77" s="52"/>
      <c r="D77" s="52"/>
      <c r="E77" s="52"/>
      <c r="F77" s="52"/>
      <c r="G77" s="52"/>
      <c r="H77" s="52"/>
      <c r="I77" s="52"/>
    </row>
    <row r="78" spans="2:21" x14ac:dyDescent="0.25">
      <c r="B78" s="52"/>
      <c r="C78" s="52"/>
      <c r="D78" s="52"/>
      <c r="E78" s="52"/>
      <c r="F78" s="52"/>
      <c r="G78" s="52"/>
      <c r="H78" s="52"/>
      <c r="I78" s="52"/>
    </row>
    <row r="79" spans="2:21" x14ac:dyDescent="0.25">
      <c r="B79" s="52"/>
      <c r="C79" s="52"/>
      <c r="D79" s="52"/>
      <c r="E79" s="52"/>
      <c r="F79" s="52"/>
      <c r="G79" s="52"/>
      <c r="H79" s="52"/>
      <c r="I79" s="52"/>
    </row>
    <row r="80" spans="2:21" x14ac:dyDescent="0.25">
      <c r="B80" s="52"/>
      <c r="C80" s="52"/>
      <c r="D80" s="52"/>
      <c r="E80" s="52"/>
      <c r="F80" s="52"/>
      <c r="G80" s="52"/>
      <c r="H80" s="52"/>
      <c r="I80" s="52"/>
    </row>
    <row r="81" spans="2:9" ht="24" customHeight="1" x14ac:dyDescent="0.25">
      <c r="B81" s="52"/>
      <c r="C81" s="52"/>
      <c r="D81" s="52"/>
      <c r="E81" s="52"/>
      <c r="F81" s="52"/>
      <c r="G81" s="52"/>
      <c r="H81" s="52"/>
      <c r="I81" s="52"/>
    </row>
  </sheetData>
  <sheetProtection algorithmName="SHA-512" hashValue="doKJ5NZdOI4ZGT1oodYh74wZWLibxqBQ1VRfTc/tLdGBlD12XxxIrlcrxNx4nPU2Z0kFf+6SyfPiQ/vm6iUzQw==" saltValue="gzvnhMb2Kd52Dr8Y/wfXHQ==" spinCount="100000" sheet="1" formatColumns="0" formatRows="0" insertColumns="0" insertRows="0" sort="0" autoFilter="0" pivotTables="0"/>
  <mergeCells count="22">
    <mergeCell ref="B75:I81"/>
    <mergeCell ref="B13:M13"/>
    <mergeCell ref="B12:E12"/>
    <mergeCell ref="G11:I11"/>
    <mergeCell ref="E11:F11"/>
    <mergeCell ref="B11:D11"/>
    <mergeCell ref="J11:N11"/>
    <mergeCell ref="B14:K14"/>
    <mergeCell ref="L14:P14"/>
    <mergeCell ref="Q14:S14"/>
    <mergeCell ref="K68:N68"/>
    <mergeCell ref="K69:N69"/>
    <mergeCell ref="K70:N75"/>
    <mergeCell ref="G12:N12"/>
    <mergeCell ref="E9:N9"/>
    <mergeCell ref="D4:H4"/>
    <mergeCell ref="B9:D9"/>
    <mergeCell ref="B10:C10"/>
    <mergeCell ref="D10:F10"/>
    <mergeCell ref="B8:N8"/>
    <mergeCell ref="B7:N7"/>
    <mergeCell ref="G10:N10"/>
  </mergeCells>
  <conditionalFormatting sqref="C16:C65">
    <cfRule type="duplicateValues" dxfId="3" priority="24" stopIfTrue="1"/>
    <cfRule type="duplicateValues" dxfId="2" priority="25" stopIfTrue="1"/>
  </conditionalFormatting>
  <conditionalFormatting sqref="S16:S65">
    <cfRule type="cellIs" dxfId="1" priority="2" operator="lessThan">
      <formula>0.04</formula>
    </cfRule>
  </conditionalFormatting>
  <conditionalFormatting sqref="P16:P65">
    <cfRule type="cellIs" dxfId="0" priority="1" operator="greaterThan">
      <formula>1000</formula>
    </cfRule>
  </conditionalFormatting>
  <dataValidations count="14">
    <dataValidation type="textLength" operator="equal" allowBlank="1" showInputMessage="1" showErrorMessage="1" error="Debe indicar 8 cifras y una letra" sqref="C17:C65" xr:uid="{00000000-0002-0000-0000-000000000000}">
      <formula1>9</formula1>
    </dataValidation>
    <dataValidation type="list" allowBlank="1" showInputMessage="1" showErrorMessage="1" sqref="G16:G65" xr:uid="{00000000-0002-0000-0000-000001000000}">
      <formula1>"V,M"</formula1>
    </dataValidation>
    <dataValidation type="list" allowBlank="1" showInputMessage="1" showErrorMessage="1" sqref="H16:H65" xr:uid="{00000000-0002-0000-0000-000002000000}">
      <formula1>"F,P,S"</formula1>
    </dataValidation>
    <dataValidation type="whole" allowBlank="1" showInputMessage="1" showErrorMessage="1" error="Valor comprendido entre 33 y 100" sqref="I16:I65" xr:uid="{00000000-0002-0000-0000-000003000000}">
      <formula1>33</formula1>
      <formula2>100</formula2>
    </dataValidation>
    <dataValidation type="date" allowBlank="1" showInputMessage="1" showErrorMessage="1" error="Fecha con formato xx/xx/xxxx" sqref="J16:J65" xr:uid="{00000000-0002-0000-0000-000004000000}">
      <formula1>18264</formula1>
      <formula2>44926</formula2>
    </dataValidation>
    <dataValidation type="decimal" allowBlank="1" showInputMessage="1" showErrorMessage="1" error="No añadir el símbolo del %" prompt="Jornada completa sería 100. Se pueden añadir decimales." sqref="L16:L65" xr:uid="{00000000-0002-0000-0000-000005000000}">
      <formula1>0</formula1>
      <formula2>100</formula2>
    </dataValidation>
    <dataValidation type="list" allowBlank="1" showInputMessage="1" showErrorMessage="1" sqref="M16:M65" xr:uid="{00000000-0002-0000-0000-000006000000}">
      <formula1>"I,FD,T"</formula1>
    </dataValidation>
    <dataValidation type="date" allowBlank="1" showInputMessage="1" showErrorMessage="1" error="Indicar fecha con formato xx/xx/xxxx " sqref="N16:N65" xr:uid="{00000000-0002-0000-0000-000007000000}">
      <formula1>27395</formula1>
      <formula2>44926</formula2>
    </dataValidation>
    <dataValidation errorStyle="information" allowBlank="1" showInputMessage="1" showErrorMessage="1" sqref="T14:T15 U15" xr:uid="{00000000-0002-0000-0000-00000A000000}"/>
    <dataValidation type="decimal" operator="lessThanOrEqual" allowBlank="1" showInputMessage="1" showErrorMessage="1" sqref="S16:S65" xr:uid="{00000000-0002-0000-0000-00000B000000}">
      <formula1>12</formula1>
    </dataValidation>
    <dataValidation type="textLength" operator="equal" allowBlank="1" showInputMessage="1" showErrorMessage="1" error="Si es DNI, debe indicar 8 cifras y una letra " sqref="C16" xr:uid="{00000000-0002-0000-0000-00000C000000}">
      <formula1>9</formula1>
    </dataValidation>
    <dataValidation type="textLength" operator="equal" allowBlank="1" showInputMessage="1" showErrorMessage="1" error="En caso de ser DNI, debe contener 8 cifras y una letra, sin guiones" sqref="E11" xr:uid="{00000000-0002-0000-0000-00000D000000}">
      <formula1>9</formula1>
    </dataValidation>
    <dataValidation type="date" allowBlank="1" showInputMessage="1" showErrorMessage="1" error="Fecha comprendida entre 01/01/2022 a 31/12/2022" sqref="Q16:R65" xr:uid="{588E6467-2E48-4172-9A69-180A71AB1AC0}">
      <formula1>44562</formula1>
      <formula2>44926</formula2>
    </dataValidation>
    <dataValidation type="date" allowBlank="1" showInputMessage="1" showErrorMessage="1" error="Fecha comprendida entre 01/01/2022 a 31/12/2022" sqref="O16:O65" xr:uid="{F9EA7622-4527-46D0-8A83-CCF42B1D1F0E}">
      <formula1>44562</formula1>
      <formula2>45291</formula2>
    </dataValidation>
  </dataValidations>
  <pageMargins left="0.7" right="0.7" top="0.75" bottom="0.75" header="0.3" footer="0.3"/>
  <pageSetup paperSize="9" orientation="landscape" r:id="rId1"/>
  <drawing r:id="rId2"/>
  <legacyDrawing r:id="rId3"/>
  <controls>
    <mc:AlternateContent xmlns:mc="http://schemas.openxmlformats.org/markup-compatibility/2006">
      <mc:Choice Requires="x14">
        <control shapeId="1055" r:id="rId4" name="Image1">
          <controlPr defaultSize="0" autoLine="0" r:id="rId5">
            <anchor moveWithCells="1">
              <from>
                <xdr:col>10</xdr:col>
                <xdr:colOff>38100</xdr:colOff>
                <xdr:row>69</xdr:row>
                <xdr:rowOff>38100</xdr:rowOff>
              </from>
              <to>
                <xdr:col>13</xdr:col>
                <xdr:colOff>781050</xdr:colOff>
                <xdr:row>74</xdr:row>
                <xdr:rowOff>152400</xdr:rowOff>
              </to>
            </anchor>
          </controlPr>
        </control>
      </mc:Choice>
      <mc:Fallback>
        <control shapeId="1055" r:id="rId4" name="Image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ANEXO_II_discapacidad_severa</vt:lpstr>
      <vt:lpstr>ANEXO_II_discapacidad_severa!Área_de_impresión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eemn18 Ernesto Martin Nevado tfno: 48416</dc:creator>
  <cp:lastModifiedBy>mmbf41 Manuel Benito Funes tfno:9252 47656</cp:lastModifiedBy>
  <cp:lastPrinted>2020-06-10T07:29:29Z</cp:lastPrinted>
  <dcterms:created xsi:type="dcterms:W3CDTF">2017-01-11T12:25:49Z</dcterms:created>
  <dcterms:modified xsi:type="dcterms:W3CDTF">2023-03-16T14:04:15Z</dcterms:modified>
</cp:coreProperties>
</file>