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jclm.es\PROS\SC\CENTROSESPECIALESEMPLEO\CEE DECRETO NUEVO CCAA CONVOCATORIAS\NUEVAS CONVOCATORIAS 2024\UAPOYO\CONVOCATORIA\ANEXOS CORREGIDOS\"/>
    </mc:Choice>
  </mc:AlternateContent>
  <xr:revisionPtr revIDLastSave="0" documentId="13_ncr:1_{2A3158FE-8355-4656-95C5-43796F403B83}" xr6:coauthVersionLast="47" xr6:coauthVersionMax="47" xr10:uidLastSave="{00000000-0000-0000-0000-000000000000}"/>
  <workbookProtection workbookAlgorithmName="SHA-512" workbookHashValue="14VG3ttrNZ6BcuGVo1vYtiBudss0MLVGSK6NldX6LhPfxQYpPkbWc88ej3spoPZ88zcVSHR4S004jowsGYCYug==" workbookSaltValue="uQwTmY0PnO+jhCykjIV4eA==" workbookSpinCount="100000" lockStructure="1"/>
  <bookViews>
    <workbookView xWindow="-120" yWindow="-120" windowWidth="29040" windowHeight="15840" xr2:uid="{00000000-000D-0000-FFFF-FFFF00000000}"/>
  </bookViews>
  <sheets>
    <sheet name="ANEXO X-A" sheetId="1" r:id="rId1"/>
  </sheets>
  <definedNames>
    <definedName name="_xlnm.Print_Area" localSheetId="0">'ANEXO X-A'!$A$1:$S$111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R60" i="1"/>
  <c r="O61" i="1"/>
  <c r="R61" i="1"/>
  <c r="O62" i="1"/>
  <c r="R62" i="1"/>
  <c r="O63" i="1"/>
  <c r="R63" i="1"/>
  <c r="O64" i="1"/>
  <c r="R64" i="1"/>
  <c r="O65" i="1"/>
  <c r="R65" i="1"/>
  <c r="O66" i="1"/>
  <c r="R66" i="1"/>
  <c r="O67" i="1"/>
  <c r="R67" i="1"/>
  <c r="O68" i="1"/>
  <c r="R68" i="1"/>
  <c r="O69" i="1"/>
  <c r="R69" i="1"/>
  <c r="O70" i="1"/>
  <c r="R70" i="1"/>
  <c r="O71" i="1"/>
  <c r="R71" i="1"/>
  <c r="O72" i="1"/>
  <c r="R72" i="1"/>
  <c r="O73" i="1"/>
  <c r="R73" i="1"/>
  <c r="O74" i="1"/>
  <c r="R74" i="1"/>
  <c r="O75" i="1"/>
  <c r="R75" i="1"/>
  <c r="O76" i="1"/>
  <c r="R76" i="1"/>
  <c r="O77" i="1"/>
  <c r="R77" i="1"/>
  <c r="O78" i="1"/>
  <c r="R78" i="1"/>
  <c r="O79" i="1"/>
  <c r="R79" i="1"/>
  <c r="O80" i="1"/>
  <c r="R80" i="1"/>
  <c r="O81" i="1"/>
  <c r="R81" i="1"/>
  <c r="O82" i="1"/>
  <c r="R82" i="1"/>
  <c r="O83" i="1"/>
  <c r="R83" i="1"/>
  <c r="O84" i="1"/>
  <c r="R84" i="1"/>
  <c r="O85" i="1"/>
  <c r="R85" i="1"/>
  <c r="O86" i="1"/>
  <c r="R86" i="1"/>
  <c r="O87" i="1"/>
  <c r="R87" i="1"/>
  <c r="O88" i="1"/>
  <c r="R88" i="1"/>
  <c r="O89" i="1"/>
  <c r="R89" i="1"/>
  <c r="O90" i="1"/>
  <c r="R90" i="1"/>
  <c r="O91" i="1"/>
  <c r="R91" i="1"/>
  <c r="O92" i="1"/>
  <c r="R92" i="1"/>
  <c r="O93" i="1"/>
  <c r="R93" i="1"/>
  <c r="O28" i="1"/>
  <c r="R28" i="1"/>
  <c r="O29" i="1"/>
  <c r="R29" i="1"/>
  <c r="O30" i="1"/>
  <c r="R30" i="1"/>
  <c r="O31" i="1"/>
  <c r="R31" i="1"/>
  <c r="O32" i="1"/>
  <c r="R32" i="1"/>
  <c r="O33" i="1"/>
  <c r="R33" i="1"/>
  <c r="O34" i="1"/>
  <c r="R34" i="1"/>
  <c r="O35" i="1"/>
  <c r="R35" i="1"/>
  <c r="O36" i="1"/>
  <c r="R36" i="1"/>
  <c r="O37" i="1"/>
  <c r="R37" i="1"/>
  <c r="O38" i="1"/>
  <c r="R38" i="1"/>
  <c r="O39" i="1"/>
  <c r="R39" i="1"/>
  <c r="O40" i="1"/>
  <c r="R40" i="1"/>
  <c r="O41" i="1"/>
  <c r="R41" i="1"/>
  <c r="O42" i="1"/>
  <c r="R42" i="1"/>
  <c r="O43" i="1"/>
  <c r="R43" i="1"/>
  <c r="O44" i="1"/>
  <c r="R44" i="1"/>
  <c r="O45" i="1"/>
  <c r="R45" i="1"/>
  <c r="O46" i="1"/>
  <c r="R46" i="1"/>
  <c r="O47" i="1"/>
  <c r="R47" i="1"/>
  <c r="O48" i="1"/>
  <c r="R48" i="1"/>
  <c r="O49" i="1"/>
  <c r="R49" i="1"/>
  <c r="O50" i="1"/>
  <c r="R50" i="1"/>
  <c r="O51" i="1"/>
  <c r="R51" i="1"/>
  <c r="O52" i="1"/>
  <c r="R52" i="1"/>
  <c r="O53" i="1"/>
  <c r="R53" i="1"/>
  <c r="O56" i="1"/>
  <c r="R56" i="1"/>
  <c r="O57" i="1"/>
  <c r="R57" i="1"/>
  <c r="O58" i="1"/>
  <c r="R58" i="1"/>
  <c r="O59" i="1"/>
  <c r="R59" i="1"/>
  <c r="O12" i="1"/>
  <c r="R12" i="1"/>
  <c r="O13" i="1"/>
  <c r="R13" i="1"/>
  <c r="O14" i="1"/>
  <c r="R14" i="1"/>
  <c r="O15" i="1"/>
  <c r="R15" i="1"/>
  <c r="O16" i="1"/>
  <c r="R16" i="1"/>
  <c r="O17" i="1"/>
  <c r="R17" i="1"/>
  <c r="O18" i="1"/>
  <c r="R18" i="1"/>
  <c r="O19" i="1"/>
  <c r="R19" i="1"/>
  <c r="O20" i="1"/>
  <c r="R20" i="1"/>
  <c r="O21" i="1"/>
  <c r="R21" i="1"/>
  <c r="O22" i="1"/>
  <c r="R22" i="1"/>
  <c r="O23" i="1"/>
  <c r="R23" i="1"/>
  <c r="O24" i="1"/>
  <c r="R24" i="1"/>
  <c r="O25" i="1"/>
  <c r="R25" i="1"/>
  <c r="O26" i="1"/>
  <c r="R26" i="1"/>
  <c r="O27" i="1"/>
  <c r="R27" i="1"/>
  <c r="O10" i="1"/>
  <c r="O11" i="1"/>
  <c r="S91" i="1" l="1"/>
  <c r="S88" i="1"/>
  <c r="S85" i="1"/>
  <c r="S82" i="1"/>
  <c r="S79" i="1"/>
  <c r="S76" i="1"/>
  <c r="S73" i="1"/>
  <c r="S70" i="1"/>
  <c r="S67" i="1"/>
  <c r="S64" i="1"/>
  <c r="S61" i="1"/>
  <c r="S90" i="1"/>
  <c r="S92" i="1"/>
  <c r="S89" i="1"/>
  <c r="S86" i="1"/>
  <c r="S83" i="1"/>
  <c r="S80" i="1"/>
  <c r="S77" i="1"/>
  <c r="S74" i="1"/>
  <c r="S71" i="1"/>
  <c r="S68" i="1"/>
  <c r="S65" i="1"/>
  <c r="S62" i="1"/>
  <c r="S93" i="1"/>
  <c r="S87" i="1"/>
  <c r="S84" i="1"/>
  <c r="S81" i="1"/>
  <c r="S78" i="1"/>
  <c r="S75" i="1"/>
  <c r="S72" i="1"/>
  <c r="S69" i="1"/>
  <c r="S66" i="1"/>
  <c r="S63" i="1"/>
  <c r="S60" i="1"/>
  <c r="S37" i="1"/>
  <c r="S45" i="1"/>
  <c r="S41" i="1"/>
  <c r="S35" i="1"/>
  <c r="S43" i="1"/>
  <c r="S48" i="1"/>
  <c r="S42" i="1"/>
  <c r="S39" i="1"/>
  <c r="S33" i="1"/>
  <c r="S59" i="1"/>
  <c r="S47" i="1"/>
  <c r="S51" i="1"/>
  <c r="S56" i="1"/>
  <c r="S30" i="1"/>
  <c r="S53" i="1"/>
  <c r="S29" i="1"/>
  <c r="S57" i="1"/>
  <c r="S49" i="1"/>
  <c r="S36" i="1"/>
  <c r="S31" i="1"/>
  <c r="S58" i="1"/>
  <c r="S44" i="1"/>
  <c r="S32" i="1"/>
  <c r="S14" i="1"/>
  <c r="S46" i="1"/>
  <c r="S34" i="1"/>
  <c r="S50" i="1"/>
  <c r="S38" i="1"/>
  <c r="S52" i="1"/>
  <c r="S40" i="1"/>
  <c r="S28" i="1"/>
  <c r="S18" i="1"/>
  <c r="S15" i="1"/>
  <c r="S26" i="1"/>
  <c r="S17" i="1"/>
  <c r="S20" i="1"/>
  <c r="S22" i="1"/>
  <c r="S12" i="1"/>
  <c r="S24" i="1"/>
  <c r="S21" i="1"/>
  <c r="S16" i="1"/>
  <c r="S23" i="1"/>
  <c r="S25" i="1"/>
  <c r="S13" i="1"/>
  <c r="S27" i="1"/>
  <c r="S19" i="1"/>
  <c r="R11" i="1"/>
  <c r="R10" i="1"/>
  <c r="S10" i="1" l="1"/>
  <c r="S11" i="1"/>
  <c r="S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mact07 Maria Azahara Cepeda Torrijos tfno:9252 86676</author>
    <author>mmbf41 Manuel Benito Funes tfno:9252 47656</author>
  </authors>
  <commentList>
    <comment ref="A6" authorId="0" shapeId="0" xr:uid="{638AAB12-A9E8-452A-BBF7-A9177C9A1E11}">
      <text>
        <r>
          <rPr>
            <sz val="9"/>
            <color indexed="81"/>
            <rFont val="Tahoma"/>
            <family val="2"/>
          </rPr>
          <t xml:space="preserve">Con y sin discapacidad severa.
</t>
        </r>
      </text>
    </comment>
    <comment ref="C9" authorId="1" shapeId="0" xr:uid="{DCAC85E6-CFDB-49FF-BBD5-D18B79B16374}">
      <text>
        <r>
          <rPr>
            <b/>
            <sz val="9"/>
            <color indexed="81"/>
            <rFont val="Tahoma"/>
            <family val="2"/>
          </rPr>
          <t>(1) Relacionar por orden alfabético.</t>
        </r>
      </text>
    </comment>
    <comment ref="G9" authorId="1" shapeId="0" xr:uid="{6913E8EC-2A7C-4129-A008-C50894F4B8B3}">
      <text>
        <r>
          <rPr>
            <b/>
            <sz val="9"/>
            <color indexed="81"/>
            <rFont val="Tahoma"/>
            <family val="2"/>
          </rPr>
          <t>(2) Indicar: F: Física; P: Psíquica; S: Sensorial, solo pueden optar por una.</t>
        </r>
      </text>
    </comment>
    <comment ref="J9" authorId="1" shapeId="0" xr:uid="{087C7D90-15FF-44A2-BC4E-70B691423569}">
      <text>
        <r>
          <rPr>
            <b/>
            <sz val="9"/>
            <color indexed="81"/>
            <rFont val="Tahoma"/>
            <family val="2"/>
          </rPr>
          <t>(3) Si es provisional, indicar fecha y si es definitivo, indicar “DEFINITIVO”.</t>
        </r>
      </text>
    </comment>
    <comment ref="K9" authorId="1" shapeId="0" xr:uid="{B5BE9327-8886-4FBB-9419-E3E8ACDB70EA}">
      <text>
        <r>
          <rPr>
            <b/>
            <sz val="9"/>
            <color indexed="81"/>
            <rFont val="Tahoma"/>
            <family val="2"/>
          </rPr>
          <t>(4) Se reflejará el porcentaje de tiempo parcial de la jornada del trabajador (en base 100%).</t>
        </r>
      </text>
    </comment>
    <comment ref="L9" authorId="1" shapeId="0" xr:uid="{BE88C235-0440-48BC-B862-22CB16DC84F7}">
      <text>
        <r>
          <rPr>
            <b/>
            <sz val="9"/>
            <color indexed="81"/>
            <rFont val="Tahoma"/>
            <family val="2"/>
          </rPr>
          <t>(5) Indefinido (I), Temporal (T), Indefinido Fijo-Discontinuo (FD).</t>
        </r>
      </text>
    </comment>
    <comment ref="N9" authorId="1" shapeId="0" xr:uid="{1D701A1D-4C56-49F4-9409-475E176C2958}">
      <text>
        <r>
          <rPr>
            <b/>
            <sz val="9"/>
            <color indexed="81"/>
            <rFont val="Tahoma"/>
            <family val="2"/>
          </rPr>
          <t>(6) En los casos en que el contrato sea Indefinido (I) o Fijo-Discontinuo (FD), esta columna no se rellenará. 
En contratos temporales se debe indicar la fecha fin de contrato.</t>
        </r>
      </text>
    </comment>
    <comment ref="S9" authorId="0" shapeId="0" xr:uid="{C25941F7-4E65-48F6-BC7F-AEFBE84D4FC2}">
      <text>
        <r>
          <rPr>
            <sz val="9"/>
            <color indexed="81"/>
            <rFont val="Tahoma"/>
            <family val="2"/>
          </rPr>
          <t>Esta columna se calcula en base a los datos introducidos anteriormente. En contratos temporales, indicar siempre la fecha fin del contrato.</t>
        </r>
      </text>
    </comment>
    <comment ref="C55" authorId="1" shapeId="0" xr:uid="{8B7D5929-F261-49EA-BBDC-22C8C6F9ADE0}">
      <text>
        <r>
          <rPr>
            <b/>
            <sz val="9"/>
            <color indexed="81"/>
            <rFont val="Tahoma"/>
            <family val="2"/>
          </rPr>
          <t>(1) Relacionar por orden alfabético.</t>
        </r>
      </text>
    </comment>
    <comment ref="G55" authorId="1" shapeId="0" xr:uid="{DE815AD0-1C60-4C5E-B613-4DD18DB148C4}">
      <text>
        <r>
          <rPr>
            <b/>
            <sz val="9"/>
            <color indexed="81"/>
            <rFont val="Tahoma"/>
            <family val="2"/>
          </rPr>
          <t>(2) Indicar: F: Física; P: Psíquica; S: Sensorial, solo pueden optar por una.</t>
        </r>
      </text>
    </comment>
    <comment ref="J55" authorId="1" shapeId="0" xr:uid="{AB3F036A-C4FE-4572-9792-67BCFA743F7E}">
      <text>
        <r>
          <rPr>
            <b/>
            <sz val="9"/>
            <color indexed="81"/>
            <rFont val="Tahoma"/>
            <family val="2"/>
          </rPr>
          <t>(3) Si es provisional, indicar fecha y si es definitivo, indicar “DEFINITIVO”.</t>
        </r>
      </text>
    </comment>
    <comment ref="K55" authorId="1" shapeId="0" xr:uid="{9115A448-A2C3-4BF2-97DF-321B9695FB25}">
      <text>
        <r>
          <rPr>
            <b/>
            <sz val="9"/>
            <color indexed="81"/>
            <rFont val="Tahoma"/>
            <family val="2"/>
          </rPr>
          <t>(4) Se reflejará el porcentaje de tiempo parcial de la jornada del trabajador (en base 100%).</t>
        </r>
      </text>
    </comment>
    <comment ref="L55" authorId="1" shapeId="0" xr:uid="{335381FB-7173-4CBC-B39D-719D8C34F9D7}">
      <text>
        <r>
          <rPr>
            <b/>
            <sz val="9"/>
            <color indexed="81"/>
            <rFont val="Tahoma"/>
            <family val="2"/>
          </rPr>
          <t>(5) Indefinido (I), Temporal (T), Indefinido Fijo-Discontinuo (FD).</t>
        </r>
      </text>
    </comment>
    <comment ref="N55" authorId="1" shapeId="0" xr:uid="{2B79EF63-5567-4937-A666-F29151D82CC1}">
      <text>
        <r>
          <rPr>
            <b/>
            <sz val="9"/>
            <color indexed="81"/>
            <rFont val="Tahoma"/>
            <family val="2"/>
          </rPr>
          <t>(6) En los casos en que el contrato sea Indefinido (I) o Fijo-Discontinuo (FD), esta columna no se rellenará. 
En contratos temporales se debe indicar la fecha fin de contrato.</t>
        </r>
      </text>
    </comment>
    <comment ref="S55" authorId="0" shapeId="0" xr:uid="{43AF5024-4D0A-43ED-A4CE-C437CD3D3AC4}">
      <text>
        <r>
          <rPr>
            <sz val="9"/>
            <color indexed="81"/>
            <rFont val="Tahoma"/>
            <family val="2"/>
          </rPr>
          <t>Esta columna se calcula en base a los datos introducidos anteriormente. En contratos temporales, indicar siempre la fecha fin del contrato.</t>
        </r>
      </text>
    </comment>
  </commentList>
</comments>
</file>

<file path=xl/sharedStrings.xml><?xml version="1.0" encoding="utf-8"?>
<sst xmlns="http://schemas.openxmlformats.org/spreadsheetml/2006/main" count="63" uniqueCount="41">
  <si>
    <t>ANEXO X-A. AYUDA  DE LOS SERVICIOS DE AJUSTE PERSONAL Y SOCIAL A TRAVÉS DE UNIDADES DE APOYO</t>
  </si>
  <si>
    <t>RELACIÓN DE PERSONAS TRABAJADORAS CON DISCAPACIDAD CON MAYORES DIFICULTADES DE ACCESO AL MERCADO QUE FORMAN PARTE DEL CENTRO EN EL PERÍODO SUBVENCIONABLE</t>
  </si>
  <si>
    <t>Centro especial de empleo:</t>
  </si>
  <si>
    <t>Número de registro de CEE:</t>
  </si>
  <si>
    <t>DNI/NIE de la persona representante legal del centro:</t>
  </si>
  <si>
    <t>Nombre y apellidos de la persona representante legal del centro:</t>
  </si>
  <si>
    <t>Declaración responsable del número total de personas trabajadoras en la plantilla con discapacidad durante el período subvencionable:</t>
  </si>
  <si>
    <t>DATOS PERSONALES</t>
  </si>
  <si>
    <t>CONTRATO DE TRABAJO</t>
  </si>
  <si>
    <t>Nº Orden</t>
  </si>
  <si>
    <t>DNI/NIE</t>
  </si>
  <si>
    <t>1º Apellido (1)</t>
  </si>
  <si>
    <t>2º Apellido</t>
  </si>
  <si>
    <t>Nombre</t>
  </si>
  <si>
    <t>Sexo (V/M)</t>
  </si>
  <si>
    <t xml:space="preserve">Tipo Discap. (2) </t>
  </si>
  <si>
    <t>% Discapacidad</t>
  </si>
  <si>
    <t>Fecha resolución discapacidad</t>
  </si>
  <si>
    <t>Fecha vencimiento Resolución de discapacidad
(3)</t>
  </si>
  <si>
    <t>Jornada % (4)</t>
  </si>
  <si>
    <t>Tipo de Contrato (5)</t>
  </si>
  <si>
    <t>Fecha inicio del contrato</t>
  </si>
  <si>
    <t>Duración del contrato (meses, días)</t>
  </si>
  <si>
    <t>Fecha inicio atención UUAA</t>
  </si>
  <si>
    <t>Fecha prevista finalización atención UUAA</t>
  </si>
  <si>
    <t>Duración de la atención en el periodo solicitado (meses, días)</t>
  </si>
  <si>
    <t>IMPORTE</t>
  </si>
  <si>
    <t>(1) Relacionar por orden alfabético</t>
  </si>
  <si>
    <t>(2) Indicar: F: Física; P: Psíquica; S: Sensorial, solo pueden optar por una.</t>
  </si>
  <si>
    <t>(3) Si es provisional, indicar fecha y si es definitivo, indicar “DEFINITIVO”.</t>
  </si>
  <si>
    <t>Firma de la persona representante legal del centro:</t>
  </si>
  <si>
    <t>(4) Se reflejará el porcentaje de tiempo parcial de la jornada del trabajador (en base 100%)</t>
  </si>
  <si>
    <t>(5) Indefinido (I), Temporal (T), Indefinido Fijo-Discontinuo (FD).</t>
  </si>
  <si>
    <t xml:space="preserve">(6) En los casos en que el contrato sea Indefinido (I) o Fijo-Discontinuo (FD), esta columna no se rellenará. </t>
  </si>
  <si>
    <t>INFORMACIÓN BÁSICA DE PROTECCIÓN DE DATOS</t>
  </si>
  <si>
    <t>En contratos temporales donde se desconozca la fecha de fin de contrato, indicar duración estimada.</t>
  </si>
  <si>
    <t xml:space="preserve">En _ a _ de _ de 2024
</t>
  </si>
  <si>
    <t>Fecha fin del contrato (6)</t>
  </si>
  <si>
    <t>CLM_00_0000</t>
  </si>
  <si>
    <t>I-Responsable. Dirección General de Empleo
-Finalidad: Gestión de los procedimientos administrativos para la integración laboral y al fomento del empleo de las personas con discapacidad
-Legitimación: 6.1.e) Misión en interés público o ejercicio de poderes públicos del Reglamento General de Protección de Datos.   Datos de categoría especial: 9.2.b) el tratamiento es necesario para el cumplimiento de obligaciones en el ámbito del Derecho laboral y de la seguridad y protección social del Reglamento General de Protección de Datos. Ley 3/2023, de 28 de febrero, de Empleo.
-Destinatarios: Existe cesión de datos.
-Derechos: Puede ejercer los derechos de acceso, rectificación o supresión de sus datos, así como otros derechos, tal y como se explica en la información adicional disponible en la dirección electrónica: 
https://rat.castillalamancha.es/info/0296</t>
  </si>
  <si>
    <t>ATENCIONES UUAA (Período subvencionable: 01/01/2023 a 31/12/2023)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</si>
</sst>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5" fillId="2" borderId="0" xfId="0" applyFont="1" applyFill="1"/>
    <xf numFmtId="0" fontId="3" fillId="2" borderId="0" xfId="0" applyFont="1" applyFill="1" applyAlignment="1">
      <alignment vertical="center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2" fillId="0" borderId="0" xfId="0" applyNumberFormat="1" applyFont="1"/>
    <xf numFmtId="0" fontId="8" fillId="5" borderId="11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2" fontId="10" fillId="7" borderId="8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2" fontId="10" fillId="0" borderId="8" xfId="0" applyNumberFormat="1" applyFont="1" applyBorder="1" applyAlignment="1" applyProtection="1">
      <alignment horizontal="center" vertical="center"/>
      <protection locked="0"/>
    </xf>
    <xf numFmtId="2" fontId="10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4" fontId="10" fillId="0" borderId="11" xfId="1" applyNumberFormat="1" applyFont="1" applyBorder="1" applyAlignment="1" applyProtection="1">
      <alignment horizontal="right" vertical="center"/>
    </xf>
    <xf numFmtId="4" fontId="10" fillId="0" borderId="11" xfId="1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horizontal="right"/>
    </xf>
    <xf numFmtId="0" fontId="12" fillId="2" borderId="0" xfId="0" applyFont="1" applyFill="1"/>
    <xf numFmtId="0" fontId="13" fillId="2" borderId="0" xfId="0" applyFont="1" applyFill="1"/>
    <xf numFmtId="0" fontId="0" fillId="2" borderId="0" xfId="0" applyFill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right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10" fontId="9" fillId="5" borderId="1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top"/>
    </xf>
    <xf numFmtId="0" fontId="11" fillId="2" borderId="18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11" fillId="2" borderId="19" xfId="0" applyFont="1" applyFill="1" applyBorder="1" applyAlignment="1">
      <alignment horizontal="center" vertical="top"/>
    </xf>
    <xf numFmtId="0" fontId="11" fillId="2" borderId="20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4"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1"/>
  <sheetViews>
    <sheetView tabSelected="1" view="pageLayout" zoomScale="70" zoomScaleNormal="90" zoomScaleSheetLayoutView="80" zoomScalePageLayoutView="70" workbookViewId="0">
      <selection activeCell="J10" sqref="J10"/>
    </sheetView>
  </sheetViews>
  <sheetFormatPr baseColWidth="10" defaultColWidth="11.42578125" defaultRowHeight="15" x14ac:dyDescent="0.25"/>
  <cols>
    <col min="1" max="1" width="10" customWidth="1"/>
    <col min="2" max="2" width="14.42578125" customWidth="1"/>
    <col min="3" max="3" width="16.5703125" customWidth="1"/>
    <col min="4" max="4" width="13.7109375" customWidth="1"/>
    <col min="5" max="5" width="15.7109375" customWidth="1"/>
    <col min="6" max="6" width="11.5703125" style="19" customWidth="1"/>
    <col min="7" max="7" width="12" customWidth="1"/>
    <col min="8" max="8" width="13.42578125" customWidth="1"/>
    <col min="9" max="9" width="15.42578125" customWidth="1"/>
    <col min="10" max="10" width="16.42578125" customWidth="1"/>
    <col min="11" max="11" width="10.42578125" customWidth="1"/>
    <col min="12" max="12" width="13.5703125" customWidth="1"/>
    <col min="13" max="13" width="15" customWidth="1"/>
    <col min="14" max="14" width="13.7109375" customWidth="1"/>
    <col min="15" max="15" width="14.5703125" customWidth="1"/>
    <col min="16" max="16" width="14" customWidth="1"/>
    <col min="17" max="17" width="19" customWidth="1"/>
    <col min="18" max="18" width="14.5703125" customWidth="1"/>
    <col min="19" max="19" width="12.7109375" customWidth="1"/>
    <col min="20" max="20" width="4" customWidth="1"/>
  </cols>
  <sheetData>
    <row r="1" spans="1:19" s="1" customFormat="1" ht="30.75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19" s="2" customFormat="1" ht="30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19" s="4" customFormat="1" ht="18" customHeight="1" x14ac:dyDescent="0.25">
      <c r="A3" s="83" t="s">
        <v>2</v>
      </c>
      <c r="B3" s="83"/>
      <c r="C3" s="83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4" customFormat="1" ht="18" customHeight="1" x14ac:dyDescent="0.25">
      <c r="A4" s="71" t="s">
        <v>3</v>
      </c>
      <c r="B4" s="71"/>
      <c r="C4" s="69" t="s">
        <v>38</v>
      </c>
      <c r="D4" s="80"/>
      <c r="E4" s="80"/>
      <c r="F4" s="81"/>
      <c r="G4" s="82"/>
      <c r="H4" s="82"/>
      <c r="I4" s="82"/>
      <c r="J4" s="82"/>
      <c r="K4" s="82"/>
      <c r="L4" s="82"/>
      <c r="M4" s="82"/>
    </row>
    <row r="5" spans="1:19" s="4" customFormat="1" ht="39.950000000000003" customHeight="1" x14ac:dyDescent="0.25">
      <c r="A5" s="71" t="s">
        <v>4</v>
      </c>
      <c r="B5" s="71"/>
      <c r="C5" s="71"/>
      <c r="D5" s="72"/>
      <c r="E5" s="73"/>
      <c r="F5" s="74" t="s">
        <v>5</v>
      </c>
      <c r="G5" s="75"/>
      <c r="H5" s="76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s="4" customFormat="1" ht="39.950000000000003" customHeight="1" x14ac:dyDescent="0.25">
      <c r="A6" s="74" t="s">
        <v>6</v>
      </c>
      <c r="B6" s="75"/>
      <c r="C6" s="75"/>
      <c r="D6" s="76"/>
      <c r="E6" s="3"/>
      <c r="F6" s="77"/>
      <c r="G6" s="78"/>
      <c r="H6" s="78"/>
      <c r="I6" s="78"/>
      <c r="J6" s="78"/>
      <c r="K6" s="78"/>
      <c r="L6" s="78"/>
      <c r="M6" s="78"/>
    </row>
    <row r="7" spans="1:19" x14ac:dyDescent="0.25">
      <c r="A7" s="56"/>
      <c r="B7" s="56"/>
      <c r="C7" s="56"/>
      <c r="D7" s="57"/>
      <c r="E7" s="57"/>
      <c r="F7" s="57"/>
      <c r="G7" s="57"/>
      <c r="H7" s="57"/>
      <c r="I7" s="57"/>
      <c r="J7" s="57"/>
      <c r="K7" s="57"/>
      <c r="L7" s="57"/>
      <c r="M7" s="5"/>
      <c r="N7" s="6">
        <v>44926</v>
      </c>
    </row>
    <row r="8" spans="1:19" ht="33" customHeight="1" x14ac:dyDescent="0.25">
      <c r="A8" s="58" t="s">
        <v>7</v>
      </c>
      <c r="B8" s="59"/>
      <c r="C8" s="59"/>
      <c r="D8" s="59"/>
      <c r="E8" s="59"/>
      <c r="F8" s="59"/>
      <c r="G8" s="59"/>
      <c r="H8" s="59"/>
      <c r="I8" s="59"/>
      <c r="J8" s="60"/>
      <c r="K8" s="58" t="s">
        <v>8</v>
      </c>
      <c r="L8" s="59"/>
      <c r="M8" s="59"/>
      <c r="N8" s="59"/>
      <c r="O8" s="59"/>
      <c r="P8" s="70" t="s">
        <v>40</v>
      </c>
      <c r="Q8" s="70"/>
      <c r="R8" s="70"/>
      <c r="S8" s="7"/>
    </row>
    <row r="9" spans="1:19" ht="89.25" customHeight="1" x14ac:dyDescent="0.25">
      <c r="A9" s="8" t="s">
        <v>9</v>
      </c>
      <c r="B9" s="8" t="s">
        <v>10</v>
      </c>
      <c r="C9" s="8" t="s">
        <v>11</v>
      </c>
      <c r="D9" s="8" t="s">
        <v>12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17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37</v>
      </c>
      <c r="O9" s="44" t="s">
        <v>22</v>
      </c>
      <c r="P9" s="45" t="s">
        <v>23</v>
      </c>
      <c r="Q9" s="45" t="s">
        <v>24</v>
      </c>
      <c r="R9" s="45" t="s">
        <v>25</v>
      </c>
      <c r="S9" s="20" t="s">
        <v>26</v>
      </c>
    </row>
    <row r="10" spans="1:19" x14ac:dyDescent="0.25">
      <c r="A10" s="38">
        <v>1</v>
      </c>
      <c r="B10" s="11"/>
      <c r="C10" s="11"/>
      <c r="D10" s="11"/>
      <c r="E10" s="11"/>
      <c r="F10" s="12"/>
      <c r="G10" s="12"/>
      <c r="H10" s="13"/>
      <c r="I10" s="14"/>
      <c r="J10" s="14"/>
      <c r="K10" s="15"/>
      <c r="L10" s="12"/>
      <c r="M10" s="14"/>
      <c r="N10" s="18"/>
      <c r="O10" s="9">
        <f>(IF(N10="",$N$7,N10)-M10)/365*12</f>
        <v>1477.0191780821917</v>
      </c>
      <c r="P10" s="18"/>
      <c r="Q10" s="18"/>
      <c r="R10" s="10">
        <f>(Q10-P10+1)/365*12</f>
        <v>3.2876712328767127E-2</v>
      </c>
      <c r="S10" s="22">
        <f>IF(OR(L10="FD",L10="I",O10&gt;=6),(K10*R10*120/100),0)</f>
        <v>0</v>
      </c>
    </row>
    <row r="11" spans="1:19" x14ac:dyDescent="0.25">
      <c r="A11" s="38">
        <v>2</v>
      </c>
      <c r="B11" s="11"/>
      <c r="C11" s="11"/>
      <c r="D11" s="11"/>
      <c r="E11" s="11"/>
      <c r="F11" s="12"/>
      <c r="G11" s="12"/>
      <c r="H11" s="13"/>
      <c r="I11" s="14"/>
      <c r="J11" s="14"/>
      <c r="K11" s="15"/>
      <c r="L11" s="12"/>
      <c r="M11" s="14"/>
      <c r="N11" s="18"/>
      <c r="O11" s="16">
        <f t="shared" ref="O11:O12" si="0">(IF(N11="",$N$7,N11)-M11)/365*12</f>
        <v>1477.0191780821917</v>
      </c>
      <c r="P11" s="18"/>
      <c r="Q11" s="18"/>
      <c r="R11" s="17">
        <f t="shared" ref="R11:R12" si="1">(Q11-P11+1)/365*12</f>
        <v>3.2876712328767127E-2</v>
      </c>
      <c r="S11" s="21">
        <f t="shared" ref="S11:S12" si="2">IF(OR(L11="FD",L11="I",O11&gt;=6),(K11*R11*120/100),0)</f>
        <v>0</v>
      </c>
    </row>
    <row r="12" spans="1:19" x14ac:dyDescent="0.25">
      <c r="A12" s="38">
        <v>3</v>
      </c>
      <c r="B12" s="11"/>
      <c r="C12" s="11"/>
      <c r="D12" s="11"/>
      <c r="E12" s="11"/>
      <c r="F12" s="12"/>
      <c r="G12" s="12"/>
      <c r="H12" s="13"/>
      <c r="I12" s="14"/>
      <c r="J12" s="14"/>
      <c r="K12" s="15"/>
      <c r="L12" s="12"/>
      <c r="M12" s="14"/>
      <c r="N12" s="18"/>
      <c r="O12" s="9">
        <f t="shared" si="0"/>
        <v>1477.0191780821917</v>
      </c>
      <c r="P12" s="18"/>
      <c r="Q12" s="18"/>
      <c r="R12" s="10">
        <f t="shared" si="1"/>
        <v>3.2876712328767127E-2</v>
      </c>
      <c r="S12" s="22">
        <f t="shared" si="2"/>
        <v>0</v>
      </c>
    </row>
    <row r="13" spans="1:19" x14ac:dyDescent="0.25">
      <c r="A13" s="38">
        <v>4</v>
      </c>
      <c r="B13" s="11"/>
      <c r="C13" s="11"/>
      <c r="D13" s="11"/>
      <c r="E13" s="11"/>
      <c r="F13" s="12"/>
      <c r="G13" s="12"/>
      <c r="H13" s="13"/>
      <c r="I13" s="14"/>
      <c r="J13" s="14"/>
      <c r="K13" s="15"/>
      <c r="L13" s="12"/>
      <c r="M13" s="14"/>
      <c r="N13" s="18"/>
      <c r="O13" s="16">
        <f t="shared" ref="O13:O27" si="3">(IF(N13="",$N$7,N13)-M13)/365*12</f>
        <v>1477.0191780821917</v>
      </c>
      <c r="P13" s="18"/>
      <c r="Q13" s="18"/>
      <c r="R13" s="17">
        <f t="shared" ref="R13:R27" si="4">(Q13-P13+1)/365*12</f>
        <v>3.2876712328767127E-2</v>
      </c>
      <c r="S13" s="21">
        <f t="shared" ref="S13:S27" si="5">IF(OR(L13="FD",L13="I",O13&gt;=6),(K13*R13*120/100),0)</f>
        <v>0</v>
      </c>
    </row>
    <row r="14" spans="1:19" x14ac:dyDescent="0.25">
      <c r="A14" s="38">
        <v>5</v>
      </c>
      <c r="B14" s="11"/>
      <c r="C14" s="11"/>
      <c r="D14" s="11"/>
      <c r="E14" s="11"/>
      <c r="F14" s="12"/>
      <c r="G14" s="12"/>
      <c r="H14" s="13"/>
      <c r="I14" s="14"/>
      <c r="J14" s="14"/>
      <c r="K14" s="15"/>
      <c r="L14" s="12"/>
      <c r="M14" s="14"/>
      <c r="N14" s="18"/>
      <c r="O14" s="9">
        <f t="shared" si="3"/>
        <v>1477.0191780821917</v>
      </c>
      <c r="P14" s="18"/>
      <c r="Q14" s="18"/>
      <c r="R14" s="10">
        <f t="shared" si="4"/>
        <v>3.2876712328767127E-2</v>
      </c>
      <c r="S14" s="22">
        <f t="shared" si="5"/>
        <v>0</v>
      </c>
    </row>
    <row r="15" spans="1:19" x14ac:dyDescent="0.25">
      <c r="A15" s="38">
        <v>6</v>
      </c>
      <c r="B15" s="11"/>
      <c r="C15" s="11"/>
      <c r="D15" s="11"/>
      <c r="E15" s="11"/>
      <c r="F15" s="12"/>
      <c r="G15" s="12"/>
      <c r="H15" s="13"/>
      <c r="I15" s="14"/>
      <c r="J15" s="14"/>
      <c r="K15" s="15"/>
      <c r="L15" s="12"/>
      <c r="M15" s="14"/>
      <c r="N15" s="18"/>
      <c r="O15" s="16">
        <f t="shared" si="3"/>
        <v>1477.0191780821917</v>
      </c>
      <c r="P15" s="18"/>
      <c r="Q15" s="18"/>
      <c r="R15" s="17">
        <f t="shared" si="4"/>
        <v>3.2876712328767127E-2</v>
      </c>
      <c r="S15" s="21">
        <f t="shared" si="5"/>
        <v>0</v>
      </c>
    </row>
    <row r="16" spans="1:19" x14ac:dyDescent="0.25">
      <c r="A16" s="38">
        <v>7</v>
      </c>
      <c r="B16" s="11"/>
      <c r="C16" s="11"/>
      <c r="D16" s="11"/>
      <c r="E16" s="11"/>
      <c r="F16" s="12"/>
      <c r="G16" s="12"/>
      <c r="H16" s="13"/>
      <c r="I16" s="14"/>
      <c r="J16" s="14"/>
      <c r="K16" s="15"/>
      <c r="L16" s="12"/>
      <c r="M16" s="14"/>
      <c r="N16" s="18"/>
      <c r="O16" s="9">
        <f t="shared" si="3"/>
        <v>1477.0191780821917</v>
      </c>
      <c r="P16" s="18"/>
      <c r="Q16" s="18"/>
      <c r="R16" s="10">
        <f t="shared" si="4"/>
        <v>3.2876712328767127E-2</v>
      </c>
      <c r="S16" s="22">
        <f t="shared" si="5"/>
        <v>0</v>
      </c>
    </row>
    <row r="17" spans="1:19" x14ac:dyDescent="0.25">
      <c r="A17" s="38">
        <v>8</v>
      </c>
      <c r="B17" s="11"/>
      <c r="C17" s="11"/>
      <c r="D17" s="11"/>
      <c r="E17" s="11"/>
      <c r="F17" s="12"/>
      <c r="G17" s="12"/>
      <c r="H17" s="13"/>
      <c r="I17" s="14"/>
      <c r="J17" s="14"/>
      <c r="K17" s="15"/>
      <c r="L17" s="12"/>
      <c r="M17" s="14"/>
      <c r="N17" s="18"/>
      <c r="O17" s="16">
        <f t="shared" si="3"/>
        <v>1477.0191780821917</v>
      </c>
      <c r="P17" s="18"/>
      <c r="Q17" s="18"/>
      <c r="R17" s="17">
        <f t="shared" si="4"/>
        <v>3.2876712328767127E-2</v>
      </c>
      <c r="S17" s="21">
        <f t="shared" si="5"/>
        <v>0</v>
      </c>
    </row>
    <row r="18" spans="1:19" x14ac:dyDescent="0.25">
      <c r="A18" s="38">
        <v>9</v>
      </c>
      <c r="B18" s="11"/>
      <c r="C18" s="11"/>
      <c r="D18" s="11"/>
      <c r="E18" s="11"/>
      <c r="F18" s="12"/>
      <c r="G18" s="12"/>
      <c r="H18" s="13"/>
      <c r="I18" s="14"/>
      <c r="J18" s="14"/>
      <c r="K18" s="15"/>
      <c r="L18" s="12"/>
      <c r="M18" s="14"/>
      <c r="N18" s="18"/>
      <c r="O18" s="9">
        <f t="shared" si="3"/>
        <v>1477.0191780821917</v>
      </c>
      <c r="P18" s="18"/>
      <c r="Q18" s="18"/>
      <c r="R18" s="10">
        <f t="shared" si="4"/>
        <v>3.2876712328767127E-2</v>
      </c>
      <c r="S18" s="22">
        <f t="shared" si="5"/>
        <v>0</v>
      </c>
    </row>
    <row r="19" spans="1:19" x14ac:dyDescent="0.25">
      <c r="A19" s="38">
        <v>10</v>
      </c>
      <c r="B19" s="11"/>
      <c r="C19" s="11"/>
      <c r="D19" s="11"/>
      <c r="E19" s="11"/>
      <c r="F19" s="12"/>
      <c r="G19" s="12"/>
      <c r="H19" s="13"/>
      <c r="I19" s="14"/>
      <c r="J19" s="14"/>
      <c r="K19" s="15"/>
      <c r="L19" s="12"/>
      <c r="M19" s="14"/>
      <c r="N19" s="18"/>
      <c r="O19" s="16">
        <f t="shared" si="3"/>
        <v>1477.0191780821917</v>
      </c>
      <c r="P19" s="18"/>
      <c r="Q19" s="18"/>
      <c r="R19" s="17">
        <f t="shared" si="4"/>
        <v>3.2876712328767127E-2</v>
      </c>
      <c r="S19" s="21">
        <f t="shared" si="5"/>
        <v>0</v>
      </c>
    </row>
    <row r="20" spans="1:19" x14ac:dyDescent="0.25">
      <c r="A20" s="38">
        <v>11</v>
      </c>
      <c r="B20" s="11"/>
      <c r="C20" s="11"/>
      <c r="D20" s="11"/>
      <c r="E20" s="11"/>
      <c r="F20" s="12"/>
      <c r="G20" s="12"/>
      <c r="H20" s="13"/>
      <c r="I20" s="14"/>
      <c r="J20" s="14"/>
      <c r="K20" s="15"/>
      <c r="L20" s="12"/>
      <c r="M20" s="14"/>
      <c r="N20" s="18"/>
      <c r="O20" s="9">
        <f t="shared" si="3"/>
        <v>1477.0191780821917</v>
      </c>
      <c r="P20" s="18"/>
      <c r="Q20" s="18"/>
      <c r="R20" s="10">
        <f t="shared" si="4"/>
        <v>3.2876712328767127E-2</v>
      </c>
      <c r="S20" s="22">
        <f t="shared" si="5"/>
        <v>0</v>
      </c>
    </row>
    <row r="21" spans="1:19" x14ac:dyDescent="0.25">
      <c r="A21" s="38">
        <v>12</v>
      </c>
      <c r="B21" s="11"/>
      <c r="C21" s="11"/>
      <c r="D21" s="11"/>
      <c r="E21" s="11"/>
      <c r="F21" s="12"/>
      <c r="G21" s="12"/>
      <c r="H21" s="13"/>
      <c r="I21" s="14"/>
      <c r="J21" s="14"/>
      <c r="K21" s="15"/>
      <c r="L21" s="12"/>
      <c r="M21" s="14"/>
      <c r="N21" s="18"/>
      <c r="O21" s="16">
        <f t="shared" si="3"/>
        <v>1477.0191780821917</v>
      </c>
      <c r="P21" s="18"/>
      <c r="Q21" s="18"/>
      <c r="R21" s="17">
        <f t="shared" si="4"/>
        <v>3.2876712328767127E-2</v>
      </c>
      <c r="S21" s="21">
        <f t="shared" si="5"/>
        <v>0</v>
      </c>
    </row>
    <row r="22" spans="1:19" x14ac:dyDescent="0.25">
      <c r="A22" s="38">
        <v>13</v>
      </c>
      <c r="B22" s="11"/>
      <c r="C22" s="11"/>
      <c r="D22" s="11"/>
      <c r="E22" s="11"/>
      <c r="F22" s="12"/>
      <c r="G22" s="12"/>
      <c r="H22" s="13"/>
      <c r="I22" s="14"/>
      <c r="J22" s="14"/>
      <c r="K22" s="15"/>
      <c r="L22" s="12"/>
      <c r="M22" s="14"/>
      <c r="N22" s="18"/>
      <c r="O22" s="9">
        <f t="shared" si="3"/>
        <v>1477.0191780821917</v>
      </c>
      <c r="P22" s="18"/>
      <c r="Q22" s="18"/>
      <c r="R22" s="10">
        <f t="shared" si="4"/>
        <v>3.2876712328767127E-2</v>
      </c>
      <c r="S22" s="22">
        <f t="shared" si="5"/>
        <v>0</v>
      </c>
    </row>
    <row r="23" spans="1:19" x14ac:dyDescent="0.25">
      <c r="A23" s="38">
        <v>14</v>
      </c>
      <c r="B23" s="11"/>
      <c r="C23" s="11"/>
      <c r="D23" s="11"/>
      <c r="E23" s="11"/>
      <c r="F23" s="12"/>
      <c r="G23" s="12"/>
      <c r="H23" s="13"/>
      <c r="I23" s="14"/>
      <c r="J23" s="14"/>
      <c r="K23" s="15"/>
      <c r="L23" s="12"/>
      <c r="M23" s="14"/>
      <c r="N23" s="18"/>
      <c r="O23" s="16">
        <f t="shared" si="3"/>
        <v>1477.0191780821917</v>
      </c>
      <c r="P23" s="18"/>
      <c r="Q23" s="18"/>
      <c r="R23" s="17">
        <f t="shared" si="4"/>
        <v>3.2876712328767127E-2</v>
      </c>
      <c r="S23" s="21">
        <f t="shared" si="5"/>
        <v>0</v>
      </c>
    </row>
    <row r="24" spans="1:19" x14ac:dyDescent="0.25">
      <c r="A24" s="38">
        <v>15</v>
      </c>
      <c r="B24" s="11"/>
      <c r="C24" s="11"/>
      <c r="D24" s="11"/>
      <c r="E24" s="11"/>
      <c r="F24" s="12"/>
      <c r="G24" s="12"/>
      <c r="H24" s="13"/>
      <c r="I24" s="14"/>
      <c r="J24" s="14"/>
      <c r="K24" s="15"/>
      <c r="L24" s="12"/>
      <c r="M24" s="14"/>
      <c r="N24" s="18"/>
      <c r="O24" s="9">
        <f t="shared" si="3"/>
        <v>1477.0191780821917</v>
      </c>
      <c r="P24" s="18"/>
      <c r="Q24" s="18"/>
      <c r="R24" s="10">
        <f t="shared" si="4"/>
        <v>3.2876712328767127E-2</v>
      </c>
      <c r="S24" s="22">
        <f t="shared" si="5"/>
        <v>0</v>
      </c>
    </row>
    <row r="25" spans="1:19" x14ac:dyDescent="0.25">
      <c r="A25" s="38">
        <v>16</v>
      </c>
      <c r="B25" s="11"/>
      <c r="C25" s="11"/>
      <c r="D25" s="11"/>
      <c r="E25" s="11"/>
      <c r="F25" s="12"/>
      <c r="G25" s="12"/>
      <c r="H25" s="13"/>
      <c r="I25" s="14"/>
      <c r="J25" s="14"/>
      <c r="K25" s="15"/>
      <c r="L25" s="12"/>
      <c r="M25" s="14"/>
      <c r="N25" s="18"/>
      <c r="O25" s="16">
        <f t="shared" si="3"/>
        <v>1477.0191780821917</v>
      </c>
      <c r="P25" s="18"/>
      <c r="Q25" s="18"/>
      <c r="R25" s="17">
        <f t="shared" si="4"/>
        <v>3.2876712328767127E-2</v>
      </c>
      <c r="S25" s="21">
        <f t="shared" si="5"/>
        <v>0</v>
      </c>
    </row>
    <row r="26" spans="1:19" x14ac:dyDescent="0.25">
      <c r="A26" s="38">
        <v>17</v>
      </c>
      <c r="B26" s="11"/>
      <c r="C26" s="11"/>
      <c r="D26" s="11"/>
      <c r="E26" s="11"/>
      <c r="F26" s="12"/>
      <c r="G26" s="12"/>
      <c r="H26" s="13"/>
      <c r="I26" s="14"/>
      <c r="J26" s="14"/>
      <c r="K26" s="15"/>
      <c r="L26" s="12"/>
      <c r="M26" s="14"/>
      <c r="N26" s="18"/>
      <c r="O26" s="9">
        <f t="shared" si="3"/>
        <v>1477.0191780821917</v>
      </c>
      <c r="P26" s="18"/>
      <c r="Q26" s="18"/>
      <c r="R26" s="10">
        <f t="shared" si="4"/>
        <v>3.2876712328767127E-2</v>
      </c>
      <c r="S26" s="22">
        <f t="shared" si="5"/>
        <v>0</v>
      </c>
    </row>
    <row r="27" spans="1:19" x14ac:dyDescent="0.25">
      <c r="A27" s="38">
        <v>18</v>
      </c>
      <c r="B27" s="11"/>
      <c r="C27" s="11"/>
      <c r="D27" s="11"/>
      <c r="E27" s="11"/>
      <c r="F27" s="12"/>
      <c r="G27" s="12"/>
      <c r="H27" s="13"/>
      <c r="I27" s="14"/>
      <c r="J27" s="14"/>
      <c r="K27" s="15"/>
      <c r="L27" s="12"/>
      <c r="M27" s="14"/>
      <c r="N27" s="18"/>
      <c r="O27" s="16">
        <f t="shared" si="3"/>
        <v>1477.0191780821917</v>
      </c>
      <c r="P27" s="18"/>
      <c r="Q27" s="18"/>
      <c r="R27" s="17">
        <f t="shared" si="4"/>
        <v>3.2876712328767127E-2</v>
      </c>
      <c r="S27" s="21">
        <f t="shared" si="5"/>
        <v>0</v>
      </c>
    </row>
    <row r="28" spans="1:19" x14ac:dyDescent="0.25">
      <c r="A28" s="38">
        <v>19</v>
      </c>
      <c r="B28" s="11"/>
      <c r="C28" s="11"/>
      <c r="D28" s="11"/>
      <c r="E28" s="11"/>
      <c r="F28" s="12"/>
      <c r="G28" s="12"/>
      <c r="H28" s="13"/>
      <c r="I28" s="14"/>
      <c r="J28" s="14"/>
      <c r="K28" s="15"/>
      <c r="L28" s="12"/>
      <c r="M28" s="14"/>
      <c r="N28" s="18"/>
      <c r="O28" s="9">
        <f t="shared" ref="O28:O59" si="6">(IF(N28="",$N$7,N28)-M28)/365*12</f>
        <v>1477.0191780821917</v>
      </c>
      <c r="P28" s="18"/>
      <c r="Q28" s="18"/>
      <c r="R28" s="10">
        <f t="shared" ref="R28:R59" si="7">(Q28-P28+1)/365*12</f>
        <v>3.2876712328767127E-2</v>
      </c>
      <c r="S28" s="22">
        <f t="shared" ref="S28:S59" si="8">IF(OR(L28="FD",L28="I",O28&gt;=6),(K28*R28*120/100),0)</f>
        <v>0</v>
      </c>
    </row>
    <row r="29" spans="1:19" x14ac:dyDescent="0.25">
      <c r="A29" s="38">
        <v>20</v>
      </c>
      <c r="B29" s="11"/>
      <c r="C29" s="11"/>
      <c r="D29" s="11"/>
      <c r="E29" s="11"/>
      <c r="F29" s="12"/>
      <c r="G29" s="12"/>
      <c r="H29" s="13"/>
      <c r="I29" s="14"/>
      <c r="J29" s="14"/>
      <c r="K29" s="15"/>
      <c r="L29" s="12"/>
      <c r="M29" s="14"/>
      <c r="N29" s="18"/>
      <c r="O29" s="16">
        <f t="shared" si="6"/>
        <v>1477.0191780821917</v>
      </c>
      <c r="P29" s="18"/>
      <c r="Q29" s="18"/>
      <c r="R29" s="17">
        <f t="shared" si="7"/>
        <v>3.2876712328767127E-2</v>
      </c>
      <c r="S29" s="21">
        <f t="shared" si="8"/>
        <v>0</v>
      </c>
    </row>
    <row r="30" spans="1:19" x14ac:dyDescent="0.25">
      <c r="A30" s="38">
        <v>21</v>
      </c>
      <c r="B30" s="11"/>
      <c r="C30" s="11"/>
      <c r="D30" s="11"/>
      <c r="E30" s="11"/>
      <c r="F30" s="12"/>
      <c r="G30" s="12"/>
      <c r="H30" s="13"/>
      <c r="I30" s="14"/>
      <c r="J30" s="14"/>
      <c r="K30" s="15"/>
      <c r="L30" s="12"/>
      <c r="M30" s="14"/>
      <c r="N30" s="18"/>
      <c r="O30" s="9">
        <f t="shared" si="6"/>
        <v>1477.0191780821917</v>
      </c>
      <c r="P30" s="18"/>
      <c r="Q30" s="18"/>
      <c r="R30" s="10">
        <f t="shared" si="7"/>
        <v>3.2876712328767127E-2</v>
      </c>
      <c r="S30" s="22">
        <f t="shared" si="8"/>
        <v>0</v>
      </c>
    </row>
    <row r="31" spans="1:19" x14ac:dyDescent="0.25">
      <c r="A31" s="38">
        <v>22</v>
      </c>
      <c r="B31" s="11"/>
      <c r="C31" s="11"/>
      <c r="D31" s="11"/>
      <c r="E31" s="11"/>
      <c r="F31" s="12"/>
      <c r="G31" s="12"/>
      <c r="H31" s="13"/>
      <c r="I31" s="14"/>
      <c r="J31" s="14"/>
      <c r="K31" s="15"/>
      <c r="L31" s="12"/>
      <c r="M31" s="14"/>
      <c r="N31" s="18"/>
      <c r="O31" s="16">
        <f t="shared" si="6"/>
        <v>1477.0191780821917</v>
      </c>
      <c r="P31" s="18"/>
      <c r="Q31" s="18"/>
      <c r="R31" s="17">
        <f t="shared" si="7"/>
        <v>3.2876712328767127E-2</v>
      </c>
      <c r="S31" s="21">
        <f t="shared" si="8"/>
        <v>0</v>
      </c>
    </row>
    <row r="32" spans="1:19" x14ac:dyDescent="0.25">
      <c r="A32" s="38">
        <v>23</v>
      </c>
      <c r="B32" s="11"/>
      <c r="C32" s="11"/>
      <c r="D32" s="11"/>
      <c r="E32" s="11"/>
      <c r="F32" s="12"/>
      <c r="G32" s="12"/>
      <c r="H32" s="13"/>
      <c r="I32" s="14"/>
      <c r="J32" s="14"/>
      <c r="K32" s="15"/>
      <c r="L32" s="12"/>
      <c r="M32" s="14"/>
      <c r="N32" s="18"/>
      <c r="O32" s="9">
        <f t="shared" si="6"/>
        <v>1477.0191780821917</v>
      </c>
      <c r="P32" s="18"/>
      <c r="Q32" s="18"/>
      <c r="R32" s="10">
        <f t="shared" si="7"/>
        <v>3.2876712328767127E-2</v>
      </c>
      <c r="S32" s="22">
        <f t="shared" si="8"/>
        <v>0</v>
      </c>
    </row>
    <row r="33" spans="1:19" x14ac:dyDescent="0.25">
      <c r="A33" s="38">
        <v>24</v>
      </c>
      <c r="B33" s="11"/>
      <c r="C33" s="11"/>
      <c r="D33" s="11"/>
      <c r="E33" s="11"/>
      <c r="F33" s="12"/>
      <c r="G33" s="12"/>
      <c r="H33" s="13"/>
      <c r="I33" s="14"/>
      <c r="J33" s="14"/>
      <c r="K33" s="15"/>
      <c r="L33" s="12"/>
      <c r="M33" s="14"/>
      <c r="N33" s="18"/>
      <c r="O33" s="16">
        <f t="shared" si="6"/>
        <v>1477.0191780821917</v>
      </c>
      <c r="P33" s="18"/>
      <c r="Q33" s="18"/>
      <c r="R33" s="17">
        <f t="shared" si="7"/>
        <v>3.2876712328767127E-2</v>
      </c>
      <c r="S33" s="21">
        <f t="shared" si="8"/>
        <v>0</v>
      </c>
    </row>
    <row r="34" spans="1:19" x14ac:dyDescent="0.25">
      <c r="A34" s="38">
        <v>25</v>
      </c>
      <c r="B34" s="11"/>
      <c r="C34" s="11"/>
      <c r="D34" s="11"/>
      <c r="E34" s="11"/>
      <c r="F34" s="12"/>
      <c r="G34" s="12"/>
      <c r="H34" s="13"/>
      <c r="I34" s="14"/>
      <c r="J34" s="14"/>
      <c r="K34" s="15"/>
      <c r="L34" s="12"/>
      <c r="M34" s="14"/>
      <c r="N34" s="18"/>
      <c r="O34" s="9">
        <f t="shared" si="6"/>
        <v>1477.0191780821917</v>
      </c>
      <c r="P34" s="18"/>
      <c r="Q34" s="18"/>
      <c r="R34" s="10">
        <f t="shared" si="7"/>
        <v>3.2876712328767127E-2</v>
      </c>
      <c r="S34" s="22">
        <f t="shared" si="8"/>
        <v>0</v>
      </c>
    </row>
    <row r="35" spans="1:19" x14ac:dyDescent="0.25">
      <c r="A35" s="38">
        <v>26</v>
      </c>
      <c r="B35" s="11"/>
      <c r="C35" s="11"/>
      <c r="D35" s="11"/>
      <c r="E35" s="11"/>
      <c r="F35" s="12"/>
      <c r="G35" s="12"/>
      <c r="H35" s="13"/>
      <c r="I35" s="14"/>
      <c r="J35" s="14"/>
      <c r="K35" s="15"/>
      <c r="L35" s="12"/>
      <c r="M35" s="14"/>
      <c r="N35" s="18"/>
      <c r="O35" s="16">
        <f t="shared" si="6"/>
        <v>1477.0191780821917</v>
      </c>
      <c r="P35" s="18"/>
      <c r="Q35" s="18"/>
      <c r="R35" s="17">
        <f t="shared" si="7"/>
        <v>3.2876712328767127E-2</v>
      </c>
      <c r="S35" s="21">
        <f t="shared" si="8"/>
        <v>0</v>
      </c>
    </row>
    <row r="36" spans="1:19" x14ac:dyDescent="0.25">
      <c r="A36" s="38">
        <v>27</v>
      </c>
      <c r="B36" s="11"/>
      <c r="C36" s="11"/>
      <c r="D36" s="11"/>
      <c r="E36" s="11"/>
      <c r="F36" s="12"/>
      <c r="G36" s="12"/>
      <c r="H36" s="13"/>
      <c r="I36" s="14"/>
      <c r="J36" s="14"/>
      <c r="K36" s="15"/>
      <c r="L36" s="12"/>
      <c r="M36" s="14"/>
      <c r="N36" s="18"/>
      <c r="O36" s="9">
        <f t="shared" si="6"/>
        <v>1477.0191780821917</v>
      </c>
      <c r="P36" s="18"/>
      <c r="Q36" s="18"/>
      <c r="R36" s="10">
        <f t="shared" si="7"/>
        <v>3.2876712328767127E-2</v>
      </c>
      <c r="S36" s="22">
        <f t="shared" si="8"/>
        <v>0</v>
      </c>
    </row>
    <row r="37" spans="1:19" x14ac:dyDescent="0.25">
      <c r="A37" s="38">
        <v>28</v>
      </c>
      <c r="B37" s="11"/>
      <c r="C37" s="11"/>
      <c r="D37" s="11"/>
      <c r="E37" s="11"/>
      <c r="F37" s="12"/>
      <c r="G37" s="12"/>
      <c r="H37" s="13"/>
      <c r="I37" s="14"/>
      <c r="J37" s="14"/>
      <c r="K37" s="15"/>
      <c r="L37" s="12"/>
      <c r="M37" s="14"/>
      <c r="N37" s="18"/>
      <c r="O37" s="16">
        <f t="shared" si="6"/>
        <v>1477.0191780821917</v>
      </c>
      <c r="P37" s="18"/>
      <c r="Q37" s="18"/>
      <c r="R37" s="17">
        <f t="shared" si="7"/>
        <v>3.2876712328767127E-2</v>
      </c>
      <c r="S37" s="21">
        <f t="shared" si="8"/>
        <v>0</v>
      </c>
    </row>
    <row r="38" spans="1:19" x14ac:dyDescent="0.25">
      <c r="A38" s="38">
        <v>29</v>
      </c>
      <c r="B38" s="11"/>
      <c r="C38" s="11"/>
      <c r="D38" s="11"/>
      <c r="E38" s="11"/>
      <c r="F38" s="12"/>
      <c r="G38" s="12"/>
      <c r="H38" s="13"/>
      <c r="I38" s="14"/>
      <c r="J38" s="14"/>
      <c r="K38" s="15"/>
      <c r="L38" s="12"/>
      <c r="M38" s="14"/>
      <c r="N38" s="18"/>
      <c r="O38" s="9">
        <f t="shared" si="6"/>
        <v>1477.0191780821917</v>
      </c>
      <c r="P38" s="18"/>
      <c r="Q38" s="18"/>
      <c r="R38" s="10">
        <f t="shared" si="7"/>
        <v>3.2876712328767127E-2</v>
      </c>
      <c r="S38" s="22">
        <f t="shared" si="8"/>
        <v>0</v>
      </c>
    </row>
    <row r="39" spans="1:19" x14ac:dyDescent="0.25">
      <c r="A39" s="38">
        <v>30</v>
      </c>
      <c r="B39" s="11"/>
      <c r="C39" s="11"/>
      <c r="D39" s="11"/>
      <c r="E39" s="11"/>
      <c r="F39" s="12"/>
      <c r="G39" s="12"/>
      <c r="H39" s="13"/>
      <c r="I39" s="14"/>
      <c r="J39" s="14"/>
      <c r="K39" s="15"/>
      <c r="L39" s="12"/>
      <c r="M39" s="14"/>
      <c r="N39" s="18"/>
      <c r="O39" s="16">
        <f t="shared" si="6"/>
        <v>1477.0191780821917</v>
      </c>
      <c r="P39" s="18"/>
      <c r="Q39" s="18"/>
      <c r="R39" s="17">
        <f t="shared" si="7"/>
        <v>3.2876712328767127E-2</v>
      </c>
      <c r="S39" s="21">
        <f t="shared" si="8"/>
        <v>0</v>
      </c>
    </row>
    <row r="40" spans="1:19" x14ac:dyDescent="0.25">
      <c r="A40" s="38">
        <v>31</v>
      </c>
      <c r="B40" s="11"/>
      <c r="C40" s="11"/>
      <c r="D40" s="11"/>
      <c r="E40" s="11"/>
      <c r="F40" s="12"/>
      <c r="G40" s="12"/>
      <c r="H40" s="13"/>
      <c r="I40" s="14"/>
      <c r="J40" s="14"/>
      <c r="K40" s="15"/>
      <c r="L40" s="12"/>
      <c r="M40" s="14"/>
      <c r="N40" s="18"/>
      <c r="O40" s="9">
        <f t="shared" si="6"/>
        <v>1477.0191780821917</v>
      </c>
      <c r="P40" s="18"/>
      <c r="Q40" s="18"/>
      <c r="R40" s="10">
        <f t="shared" si="7"/>
        <v>3.2876712328767127E-2</v>
      </c>
      <c r="S40" s="22">
        <f t="shared" si="8"/>
        <v>0</v>
      </c>
    </row>
    <row r="41" spans="1:19" x14ac:dyDescent="0.25">
      <c r="A41" s="38">
        <v>32</v>
      </c>
      <c r="B41" s="11"/>
      <c r="C41" s="11"/>
      <c r="D41" s="11"/>
      <c r="E41" s="11"/>
      <c r="F41" s="12"/>
      <c r="G41" s="12"/>
      <c r="H41" s="13"/>
      <c r="I41" s="14"/>
      <c r="J41" s="14"/>
      <c r="K41" s="15"/>
      <c r="L41" s="12"/>
      <c r="M41" s="14"/>
      <c r="N41" s="18"/>
      <c r="O41" s="16">
        <f t="shared" si="6"/>
        <v>1477.0191780821917</v>
      </c>
      <c r="P41" s="18"/>
      <c r="Q41" s="18"/>
      <c r="R41" s="17">
        <f t="shared" si="7"/>
        <v>3.2876712328767127E-2</v>
      </c>
      <c r="S41" s="21">
        <f t="shared" si="8"/>
        <v>0</v>
      </c>
    </row>
    <row r="42" spans="1:19" x14ac:dyDescent="0.25">
      <c r="A42" s="38">
        <v>33</v>
      </c>
      <c r="B42" s="11"/>
      <c r="C42" s="11"/>
      <c r="D42" s="11"/>
      <c r="E42" s="11"/>
      <c r="F42" s="12"/>
      <c r="G42" s="12"/>
      <c r="H42" s="13"/>
      <c r="I42" s="14"/>
      <c r="J42" s="14"/>
      <c r="K42" s="15"/>
      <c r="L42" s="12"/>
      <c r="M42" s="14"/>
      <c r="N42" s="18"/>
      <c r="O42" s="9">
        <f t="shared" si="6"/>
        <v>1477.0191780821917</v>
      </c>
      <c r="P42" s="18"/>
      <c r="Q42" s="18"/>
      <c r="R42" s="10">
        <f t="shared" si="7"/>
        <v>3.2876712328767127E-2</v>
      </c>
      <c r="S42" s="22">
        <f t="shared" si="8"/>
        <v>0</v>
      </c>
    </row>
    <row r="43" spans="1:19" x14ac:dyDescent="0.25">
      <c r="A43" s="38">
        <v>34</v>
      </c>
      <c r="B43" s="11"/>
      <c r="C43" s="11"/>
      <c r="D43" s="11"/>
      <c r="E43" s="11"/>
      <c r="F43" s="12"/>
      <c r="G43" s="12"/>
      <c r="H43" s="13"/>
      <c r="I43" s="14"/>
      <c r="J43" s="14"/>
      <c r="K43" s="15"/>
      <c r="L43" s="12"/>
      <c r="M43" s="14"/>
      <c r="N43" s="18"/>
      <c r="O43" s="16">
        <f t="shared" si="6"/>
        <v>1477.0191780821917</v>
      </c>
      <c r="P43" s="18"/>
      <c r="Q43" s="18"/>
      <c r="R43" s="17">
        <f t="shared" si="7"/>
        <v>3.2876712328767127E-2</v>
      </c>
      <c r="S43" s="21">
        <f t="shared" si="8"/>
        <v>0</v>
      </c>
    </row>
    <row r="44" spans="1:19" x14ac:dyDescent="0.25">
      <c r="A44" s="38">
        <v>35</v>
      </c>
      <c r="B44" s="11"/>
      <c r="C44" s="11"/>
      <c r="D44" s="11"/>
      <c r="E44" s="11"/>
      <c r="F44" s="12"/>
      <c r="G44" s="12"/>
      <c r="H44" s="13"/>
      <c r="I44" s="14"/>
      <c r="J44" s="14"/>
      <c r="K44" s="15"/>
      <c r="L44" s="12"/>
      <c r="M44" s="14"/>
      <c r="N44" s="18"/>
      <c r="O44" s="9">
        <f t="shared" si="6"/>
        <v>1477.0191780821917</v>
      </c>
      <c r="P44" s="18"/>
      <c r="Q44" s="18"/>
      <c r="R44" s="10">
        <f t="shared" si="7"/>
        <v>3.2876712328767127E-2</v>
      </c>
      <c r="S44" s="22">
        <f t="shared" si="8"/>
        <v>0</v>
      </c>
    </row>
    <row r="45" spans="1:19" x14ac:dyDescent="0.25">
      <c r="A45" s="38">
        <v>36</v>
      </c>
      <c r="B45" s="11"/>
      <c r="C45" s="11"/>
      <c r="D45" s="11"/>
      <c r="E45" s="11"/>
      <c r="F45" s="12"/>
      <c r="G45" s="12"/>
      <c r="H45" s="13"/>
      <c r="I45" s="14"/>
      <c r="J45" s="14"/>
      <c r="K45" s="15"/>
      <c r="L45" s="12"/>
      <c r="M45" s="14"/>
      <c r="N45" s="18"/>
      <c r="O45" s="16">
        <f t="shared" si="6"/>
        <v>1477.0191780821917</v>
      </c>
      <c r="P45" s="18"/>
      <c r="Q45" s="18"/>
      <c r="R45" s="17">
        <f t="shared" si="7"/>
        <v>3.2876712328767127E-2</v>
      </c>
      <c r="S45" s="21">
        <f t="shared" si="8"/>
        <v>0</v>
      </c>
    </row>
    <row r="46" spans="1:19" x14ac:dyDescent="0.25">
      <c r="A46" s="38">
        <v>37</v>
      </c>
      <c r="B46" s="11"/>
      <c r="C46" s="11"/>
      <c r="D46" s="11"/>
      <c r="E46" s="11"/>
      <c r="F46" s="12"/>
      <c r="G46" s="12"/>
      <c r="H46" s="13"/>
      <c r="I46" s="14"/>
      <c r="J46" s="14"/>
      <c r="K46" s="15"/>
      <c r="L46" s="12"/>
      <c r="M46" s="14"/>
      <c r="N46" s="18"/>
      <c r="O46" s="9">
        <f t="shared" si="6"/>
        <v>1477.0191780821917</v>
      </c>
      <c r="P46" s="18"/>
      <c r="Q46" s="18"/>
      <c r="R46" s="10">
        <f t="shared" si="7"/>
        <v>3.2876712328767127E-2</v>
      </c>
      <c r="S46" s="22">
        <f t="shared" si="8"/>
        <v>0</v>
      </c>
    </row>
    <row r="47" spans="1:19" x14ac:dyDescent="0.25">
      <c r="A47" s="38">
        <v>38</v>
      </c>
      <c r="B47" s="11"/>
      <c r="C47" s="11"/>
      <c r="D47" s="11"/>
      <c r="E47" s="11"/>
      <c r="F47" s="12"/>
      <c r="G47" s="12"/>
      <c r="H47" s="13"/>
      <c r="I47" s="14"/>
      <c r="J47" s="14"/>
      <c r="K47" s="15"/>
      <c r="L47" s="12"/>
      <c r="M47" s="14"/>
      <c r="N47" s="18"/>
      <c r="O47" s="16">
        <f t="shared" si="6"/>
        <v>1477.0191780821917</v>
      </c>
      <c r="P47" s="18"/>
      <c r="Q47" s="18"/>
      <c r="R47" s="17">
        <f t="shared" si="7"/>
        <v>3.2876712328767127E-2</v>
      </c>
      <c r="S47" s="21">
        <f t="shared" si="8"/>
        <v>0</v>
      </c>
    </row>
    <row r="48" spans="1:19" x14ac:dyDescent="0.25">
      <c r="A48" s="38">
        <v>39</v>
      </c>
      <c r="B48" s="11"/>
      <c r="C48" s="11"/>
      <c r="D48" s="11"/>
      <c r="E48" s="11"/>
      <c r="F48" s="12"/>
      <c r="G48" s="12"/>
      <c r="H48" s="13"/>
      <c r="I48" s="14"/>
      <c r="J48" s="14"/>
      <c r="K48" s="15"/>
      <c r="L48" s="12"/>
      <c r="M48" s="14"/>
      <c r="N48" s="18"/>
      <c r="O48" s="9">
        <f t="shared" si="6"/>
        <v>1477.0191780821917</v>
      </c>
      <c r="P48" s="18"/>
      <c r="Q48" s="18"/>
      <c r="R48" s="10">
        <f t="shared" si="7"/>
        <v>3.2876712328767127E-2</v>
      </c>
      <c r="S48" s="22">
        <f t="shared" si="8"/>
        <v>0</v>
      </c>
    </row>
    <row r="49" spans="1:19" x14ac:dyDescent="0.25">
      <c r="A49" s="38">
        <v>40</v>
      </c>
      <c r="B49" s="11"/>
      <c r="C49" s="11"/>
      <c r="D49" s="11"/>
      <c r="E49" s="11"/>
      <c r="F49" s="12"/>
      <c r="G49" s="12"/>
      <c r="H49" s="13"/>
      <c r="I49" s="14"/>
      <c r="J49" s="14"/>
      <c r="K49" s="15"/>
      <c r="L49" s="12"/>
      <c r="M49" s="14"/>
      <c r="N49" s="18"/>
      <c r="O49" s="16">
        <f t="shared" si="6"/>
        <v>1477.0191780821917</v>
      </c>
      <c r="P49" s="18"/>
      <c r="Q49" s="18"/>
      <c r="R49" s="17">
        <f t="shared" si="7"/>
        <v>3.2876712328767127E-2</v>
      </c>
      <c r="S49" s="21">
        <f t="shared" si="8"/>
        <v>0</v>
      </c>
    </row>
    <row r="50" spans="1:19" x14ac:dyDescent="0.25">
      <c r="A50" s="38">
        <v>41</v>
      </c>
      <c r="B50" s="11"/>
      <c r="C50" s="11"/>
      <c r="D50" s="11"/>
      <c r="E50" s="11"/>
      <c r="F50" s="12"/>
      <c r="G50" s="12"/>
      <c r="H50" s="13"/>
      <c r="I50" s="14"/>
      <c r="J50" s="14"/>
      <c r="K50" s="15"/>
      <c r="L50" s="12"/>
      <c r="M50" s="14"/>
      <c r="N50" s="18"/>
      <c r="O50" s="9">
        <f t="shared" si="6"/>
        <v>1477.0191780821917</v>
      </c>
      <c r="P50" s="18"/>
      <c r="Q50" s="18"/>
      <c r="R50" s="10">
        <f t="shared" si="7"/>
        <v>3.2876712328767127E-2</v>
      </c>
      <c r="S50" s="22">
        <f t="shared" si="8"/>
        <v>0</v>
      </c>
    </row>
    <row r="51" spans="1:19" x14ac:dyDescent="0.25">
      <c r="A51" s="38">
        <v>42</v>
      </c>
      <c r="B51" s="11"/>
      <c r="C51" s="11"/>
      <c r="D51" s="11"/>
      <c r="E51" s="11"/>
      <c r="F51" s="12"/>
      <c r="G51" s="12"/>
      <c r="H51" s="13"/>
      <c r="I51" s="14"/>
      <c r="J51" s="14"/>
      <c r="K51" s="15"/>
      <c r="L51" s="12"/>
      <c r="M51" s="14"/>
      <c r="N51" s="18"/>
      <c r="O51" s="16">
        <f t="shared" si="6"/>
        <v>1477.0191780821917</v>
      </c>
      <c r="P51" s="18"/>
      <c r="Q51" s="18"/>
      <c r="R51" s="17">
        <f t="shared" si="7"/>
        <v>3.2876712328767127E-2</v>
      </c>
      <c r="S51" s="21">
        <f t="shared" si="8"/>
        <v>0</v>
      </c>
    </row>
    <row r="52" spans="1:19" x14ac:dyDescent="0.25">
      <c r="A52" s="38">
        <v>43</v>
      </c>
      <c r="B52" s="11"/>
      <c r="C52" s="11"/>
      <c r="D52" s="11"/>
      <c r="E52" s="11"/>
      <c r="F52" s="12"/>
      <c r="G52" s="12"/>
      <c r="H52" s="13"/>
      <c r="I52" s="14"/>
      <c r="J52" s="14"/>
      <c r="K52" s="15"/>
      <c r="L52" s="12"/>
      <c r="M52" s="14"/>
      <c r="N52" s="18"/>
      <c r="O52" s="9">
        <f t="shared" si="6"/>
        <v>1477.0191780821917</v>
      </c>
      <c r="P52" s="18"/>
      <c r="Q52" s="18"/>
      <c r="R52" s="10">
        <f t="shared" si="7"/>
        <v>3.2876712328767127E-2</v>
      </c>
      <c r="S52" s="22">
        <f t="shared" si="8"/>
        <v>0</v>
      </c>
    </row>
    <row r="53" spans="1:19" x14ac:dyDescent="0.25">
      <c r="A53" s="38">
        <v>44</v>
      </c>
      <c r="B53" s="11"/>
      <c r="C53" s="11"/>
      <c r="D53" s="11"/>
      <c r="E53" s="11"/>
      <c r="F53" s="12"/>
      <c r="G53" s="12"/>
      <c r="H53" s="13"/>
      <c r="I53" s="14"/>
      <c r="J53" s="14"/>
      <c r="K53" s="15"/>
      <c r="L53" s="12"/>
      <c r="M53" s="14"/>
      <c r="N53" s="18"/>
      <c r="O53" s="16">
        <f t="shared" si="6"/>
        <v>1477.0191780821917</v>
      </c>
      <c r="P53" s="18"/>
      <c r="Q53" s="18"/>
      <c r="R53" s="17">
        <f t="shared" si="7"/>
        <v>3.2876712328767127E-2</v>
      </c>
      <c r="S53" s="21">
        <f t="shared" si="8"/>
        <v>0</v>
      </c>
    </row>
    <row r="54" spans="1:19" ht="33" customHeight="1" x14ac:dyDescent="0.25">
      <c r="A54" s="58" t="s">
        <v>7</v>
      </c>
      <c r="B54" s="59"/>
      <c r="C54" s="59"/>
      <c r="D54" s="59"/>
      <c r="E54" s="59"/>
      <c r="F54" s="59"/>
      <c r="G54" s="59"/>
      <c r="H54" s="59"/>
      <c r="I54" s="59"/>
      <c r="J54" s="60"/>
      <c r="K54" s="58" t="s">
        <v>8</v>
      </c>
      <c r="L54" s="59"/>
      <c r="M54" s="59"/>
      <c r="N54" s="59"/>
      <c r="O54" s="59"/>
      <c r="P54" s="70" t="s">
        <v>40</v>
      </c>
      <c r="Q54" s="70"/>
      <c r="R54" s="70"/>
      <c r="S54" s="7"/>
    </row>
    <row r="55" spans="1:19" ht="89.25" customHeight="1" x14ac:dyDescent="0.25">
      <c r="A55" s="8" t="s">
        <v>9</v>
      </c>
      <c r="B55" s="8" t="s">
        <v>10</v>
      </c>
      <c r="C55" s="8" t="s">
        <v>11</v>
      </c>
      <c r="D55" s="8" t="s">
        <v>12</v>
      </c>
      <c r="E55" s="8" t="s">
        <v>13</v>
      </c>
      <c r="F55" s="8" t="s">
        <v>14</v>
      </c>
      <c r="G55" s="8" t="s">
        <v>15</v>
      </c>
      <c r="H55" s="8" t="s">
        <v>16</v>
      </c>
      <c r="I55" s="8" t="s">
        <v>17</v>
      </c>
      <c r="J55" s="8" t="s">
        <v>18</v>
      </c>
      <c r="K55" s="8" t="s">
        <v>19</v>
      </c>
      <c r="L55" s="8" t="s">
        <v>20</v>
      </c>
      <c r="M55" s="8" t="s">
        <v>21</v>
      </c>
      <c r="N55" s="8" t="s">
        <v>37</v>
      </c>
      <c r="O55" s="8" t="s">
        <v>22</v>
      </c>
      <c r="P55" s="45" t="s">
        <v>23</v>
      </c>
      <c r="Q55" s="45" t="s">
        <v>24</v>
      </c>
      <c r="R55" s="45" t="s">
        <v>25</v>
      </c>
      <c r="S55" s="20" t="s">
        <v>26</v>
      </c>
    </row>
    <row r="56" spans="1:19" x14ac:dyDescent="0.25">
      <c r="A56" s="38">
        <v>45</v>
      </c>
      <c r="B56" s="11"/>
      <c r="C56" s="11"/>
      <c r="D56" s="11"/>
      <c r="E56" s="11"/>
      <c r="F56" s="12"/>
      <c r="G56" s="12"/>
      <c r="H56" s="13"/>
      <c r="I56" s="14"/>
      <c r="J56" s="14"/>
      <c r="K56" s="15"/>
      <c r="L56" s="12"/>
      <c r="M56" s="14"/>
      <c r="N56" s="18"/>
      <c r="O56" s="9">
        <f t="shared" si="6"/>
        <v>1477.0191780821917</v>
      </c>
      <c r="P56" s="18"/>
      <c r="Q56" s="18"/>
      <c r="R56" s="10">
        <f t="shared" si="7"/>
        <v>3.2876712328767127E-2</v>
      </c>
      <c r="S56" s="22">
        <f t="shared" si="8"/>
        <v>0</v>
      </c>
    </row>
    <row r="57" spans="1:19" x14ac:dyDescent="0.25">
      <c r="A57" s="38">
        <v>46</v>
      </c>
      <c r="B57" s="11"/>
      <c r="C57" s="11"/>
      <c r="D57" s="11"/>
      <c r="E57" s="11"/>
      <c r="F57" s="12"/>
      <c r="G57" s="12"/>
      <c r="H57" s="13"/>
      <c r="I57" s="14"/>
      <c r="J57" s="14"/>
      <c r="K57" s="15"/>
      <c r="L57" s="12"/>
      <c r="M57" s="14"/>
      <c r="N57" s="18"/>
      <c r="O57" s="16">
        <f t="shared" si="6"/>
        <v>1477.0191780821917</v>
      </c>
      <c r="P57" s="18"/>
      <c r="Q57" s="18"/>
      <c r="R57" s="17">
        <f t="shared" si="7"/>
        <v>3.2876712328767127E-2</v>
      </c>
      <c r="S57" s="21">
        <f t="shared" si="8"/>
        <v>0</v>
      </c>
    </row>
    <row r="58" spans="1:19" x14ac:dyDescent="0.25">
      <c r="A58" s="38">
        <v>47</v>
      </c>
      <c r="B58" s="11"/>
      <c r="C58" s="11"/>
      <c r="D58" s="11"/>
      <c r="E58" s="11"/>
      <c r="F58" s="12"/>
      <c r="G58" s="12"/>
      <c r="H58" s="13"/>
      <c r="I58" s="14"/>
      <c r="J58" s="14"/>
      <c r="K58" s="15"/>
      <c r="L58" s="12"/>
      <c r="M58" s="14"/>
      <c r="N58" s="18"/>
      <c r="O58" s="9">
        <f t="shared" si="6"/>
        <v>1477.0191780821917</v>
      </c>
      <c r="P58" s="18"/>
      <c r="Q58" s="18"/>
      <c r="R58" s="10">
        <f t="shared" si="7"/>
        <v>3.2876712328767127E-2</v>
      </c>
      <c r="S58" s="22">
        <f t="shared" si="8"/>
        <v>0</v>
      </c>
    </row>
    <row r="59" spans="1:19" x14ac:dyDescent="0.25">
      <c r="A59" s="38">
        <v>48</v>
      </c>
      <c r="B59" s="11"/>
      <c r="C59" s="11"/>
      <c r="D59" s="11"/>
      <c r="E59" s="11"/>
      <c r="F59" s="12"/>
      <c r="G59" s="12"/>
      <c r="H59" s="13"/>
      <c r="I59" s="14"/>
      <c r="J59" s="14"/>
      <c r="K59" s="15"/>
      <c r="L59" s="12"/>
      <c r="M59" s="14"/>
      <c r="N59" s="18"/>
      <c r="O59" s="16">
        <f t="shared" si="6"/>
        <v>1477.0191780821917</v>
      </c>
      <c r="P59" s="18"/>
      <c r="Q59" s="18"/>
      <c r="R59" s="17">
        <f t="shared" si="7"/>
        <v>3.2876712328767127E-2</v>
      </c>
      <c r="S59" s="21">
        <f t="shared" si="8"/>
        <v>0</v>
      </c>
    </row>
    <row r="60" spans="1:19" x14ac:dyDescent="0.25">
      <c r="A60" s="38">
        <v>49</v>
      </c>
      <c r="B60" s="11"/>
      <c r="C60" s="11"/>
      <c r="D60" s="11"/>
      <c r="E60" s="11"/>
      <c r="F60" s="12"/>
      <c r="G60" s="12"/>
      <c r="H60" s="13"/>
      <c r="I60" s="14"/>
      <c r="J60" s="14"/>
      <c r="K60" s="15"/>
      <c r="L60" s="12"/>
      <c r="M60" s="14"/>
      <c r="N60" s="18"/>
      <c r="O60" s="9">
        <f t="shared" ref="O60:O93" si="9">(IF(N60="",$N$7,N60)-M60)/365*12</f>
        <v>1477.0191780821917</v>
      </c>
      <c r="P60" s="18"/>
      <c r="Q60" s="18"/>
      <c r="R60" s="10">
        <f t="shared" ref="R60:R93" si="10">(Q60-P60+1)/365*12</f>
        <v>3.2876712328767127E-2</v>
      </c>
      <c r="S60" s="22">
        <f t="shared" ref="S60:S93" si="11">IF(OR(L60="FD",L60="I",O60&gt;=6),(K60*R60*120/100),0)</f>
        <v>0</v>
      </c>
    </row>
    <row r="61" spans="1:19" x14ac:dyDescent="0.25">
      <c r="A61" s="38">
        <v>50</v>
      </c>
      <c r="B61" s="11"/>
      <c r="C61" s="11"/>
      <c r="D61" s="11"/>
      <c r="E61" s="11"/>
      <c r="F61" s="12"/>
      <c r="G61" s="12"/>
      <c r="H61" s="13"/>
      <c r="I61" s="14"/>
      <c r="J61" s="14"/>
      <c r="K61" s="15"/>
      <c r="L61" s="12"/>
      <c r="M61" s="14"/>
      <c r="N61" s="18"/>
      <c r="O61" s="16">
        <f t="shared" si="9"/>
        <v>1477.0191780821917</v>
      </c>
      <c r="P61" s="18"/>
      <c r="Q61" s="18"/>
      <c r="R61" s="17">
        <f t="shared" si="10"/>
        <v>3.2876712328767127E-2</v>
      </c>
      <c r="S61" s="21">
        <f t="shared" si="11"/>
        <v>0</v>
      </c>
    </row>
    <row r="62" spans="1:19" x14ac:dyDescent="0.25">
      <c r="A62" s="38">
        <v>51</v>
      </c>
      <c r="B62" s="11"/>
      <c r="C62" s="11"/>
      <c r="D62" s="11"/>
      <c r="E62" s="11"/>
      <c r="F62" s="12"/>
      <c r="G62" s="12"/>
      <c r="H62" s="13"/>
      <c r="I62" s="14"/>
      <c r="J62" s="14"/>
      <c r="K62" s="15"/>
      <c r="L62" s="12"/>
      <c r="M62" s="14"/>
      <c r="N62" s="18"/>
      <c r="O62" s="9">
        <f t="shared" si="9"/>
        <v>1477.0191780821917</v>
      </c>
      <c r="P62" s="18"/>
      <c r="Q62" s="18"/>
      <c r="R62" s="10">
        <f t="shared" si="10"/>
        <v>3.2876712328767127E-2</v>
      </c>
      <c r="S62" s="22">
        <f t="shared" si="11"/>
        <v>0</v>
      </c>
    </row>
    <row r="63" spans="1:19" x14ac:dyDescent="0.25">
      <c r="A63" s="38">
        <v>52</v>
      </c>
      <c r="B63" s="11"/>
      <c r="C63" s="11"/>
      <c r="D63" s="11"/>
      <c r="E63" s="11"/>
      <c r="F63" s="12"/>
      <c r="G63" s="12"/>
      <c r="H63" s="13"/>
      <c r="I63" s="14"/>
      <c r="J63" s="14"/>
      <c r="K63" s="15"/>
      <c r="L63" s="12"/>
      <c r="M63" s="14"/>
      <c r="N63" s="18"/>
      <c r="O63" s="16">
        <f t="shared" si="9"/>
        <v>1477.0191780821917</v>
      </c>
      <c r="P63" s="18"/>
      <c r="Q63" s="18"/>
      <c r="R63" s="17">
        <f t="shared" si="10"/>
        <v>3.2876712328767127E-2</v>
      </c>
      <c r="S63" s="21">
        <f t="shared" si="11"/>
        <v>0</v>
      </c>
    </row>
    <row r="64" spans="1:19" ht="15" customHeight="1" x14ac:dyDescent="0.25">
      <c r="A64" s="38">
        <v>53</v>
      </c>
      <c r="B64" s="11"/>
      <c r="C64" s="11"/>
      <c r="D64" s="11"/>
      <c r="E64" s="11"/>
      <c r="F64" s="12"/>
      <c r="G64" s="12"/>
      <c r="H64" s="13"/>
      <c r="I64" s="14"/>
      <c r="J64" s="14"/>
      <c r="K64" s="15"/>
      <c r="L64" s="12"/>
      <c r="M64" s="14"/>
      <c r="N64" s="18"/>
      <c r="O64" s="9">
        <f t="shared" si="9"/>
        <v>1477.0191780821917</v>
      </c>
      <c r="P64" s="18"/>
      <c r="Q64" s="18"/>
      <c r="R64" s="10">
        <f t="shared" si="10"/>
        <v>3.2876712328767127E-2</v>
      </c>
      <c r="S64" s="22">
        <f t="shared" si="11"/>
        <v>0</v>
      </c>
    </row>
    <row r="65" spans="1:19" x14ac:dyDescent="0.25">
      <c r="A65" s="38">
        <v>54</v>
      </c>
      <c r="B65" s="11"/>
      <c r="C65" s="11"/>
      <c r="D65" s="11"/>
      <c r="E65" s="11"/>
      <c r="F65" s="12"/>
      <c r="G65" s="12"/>
      <c r="H65" s="13"/>
      <c r="I65" s="14"/>
      <c r="J65" s="14"/>
      <c r="K65" s="15"/>
      <c r="L65" s="12"/>
      <c r="M65" s="14"/>
      <c r="N65" s="18"/>
      <c r="O65" s="16">
        <f t="shared" si="9"/>
        <v>1477.0191780821917</v>
      </c>
      <c r="P65" s="18"/>
      <c r="Q65" s="18"/>
      <c r="R65" s="17">
        <f t="shared" si="10"/>
        <v>3.2876712328767127E-2</v>
      </c>
      <c r="S65" s="21">
        <f t="shared" si="11"/>
        <v>0</v>
      </c>
    </row>
    <row r="66" spans="1:19" x14ac:dyDescent="0.25">
      <c r="A66" s="38">
        <v>55</v>
      </c>
      <c r="B66" s="11"/>
      <c r="C66" s="11"/>
      <c r="D66" s="11"/>
      <c r="E66" s="11"/>
      <c r="F66" s="12"/>
      <c r="G66" s="12"/>
      <c r="H66" s="13"/>
      <c r="I66" s="14"/>
      <c r="J66" s="14"/>
      <c r="K66" s="15"/>
      <c r="L66" s="12"/>
      <c r="M66" s="14"/>
      <c r="N66" s="18"/>
      <c r="O66" s="9">
        <f t="shared" si="9"/>
        <v>1477.0191780821917</v>
      </c>
      <c r="P66" s="18"/>
      <c r="Q66" s="18"/>
      <c r="R66" s="10">
        <f t="shared" si="10"/>
        <v>3.2876712328767127E-2</v>
      </c>
      <c r="S66" s="22">
        <f t="shared" si="11"/>
        <v>0</v>
      </c>
    </row>
    <row r="67" spans="1:19" x14ac:dyDescent="0.25">
      <c r="A67" s="38">
        <v>56</v>
      </c>
      <c r="B67" s="11"/>
      <c r="C67" s="11"/>
      <c r="D67" s="11"/>
      <c r="E67" s="11"/>
      <c r="F67" s="12"/>
      <c r="G67" s="12"/>
      <c r="H67" s="13"/>
      <c r="I67" s="14"/>
      <c r="J67" s="14"/>
      <c r="K67" s="15"/>
      <c r="L67" s="12"/>
      <c r="M67" s="14"/>
      <c r="N67" s="18"/>
      <c r="O67" s="16">
        <f t="shared" si="9"/>
        <v>1477.0191780821917</v>
      </c>
      <c r="P67" s="18"/>
      <c r="Q67" s="18"/>
      <c r="R67" s="17">
        <f t="shared" si="10"/>
        <v>3.2876712328767127E-2</v>
      </c>
      <c r="S67" s="21">
        <f t="shared" si="11"/>
        <v>0</v>
      </c>
    </row>
    <row r="68" spans="1:19" x14ac:dyDescent="0.25">
      <c r="A68" s="38">
        <v>57</v>
      </c>
      <c r="B68" s="11"/>
      <c r="C68" s="11"/>
      <c r="D68" s="11"/>
      <c r="E68" s="11"/>
      <c r="F68" s="12"/>
      <c r="G68" s="12"/>
      <c r="H68" s="13"/>
      <c r="I68" s="14"/>
      <c r="J68" s="14"/>
      <c r="K68" s="15"/>
      <c r="L68" s="12"/>
      <c r="M68" s="14"/>
      <c r="N68" s="18"/>
      <c r="O68" s="9">
        <f t="shared" si="9"/>
        <v>1477.0191780821917</v>
      </c>
      <c r="P68" s="18"/>
      <c r="Q68" s="18"/>
      <c r="R68" s="10">
        <f t="shared" si="10"/>
        <v>3.2876712328767127E-2</v>
      </c>
      <c r="S68" s="22">
        <f t="shared" si="11"/>
        <v>0</v>
      </c>
    </row>
    <row r="69" spans="1:19" x14ac:dyDescent="0.25">
      <c r="A69" s="38">
        <v>58</v>
      </c>
      <c r="B69" s="11"/>
      <c r="C69" s="11"/>
      <c r="D69" s="11"/>
      <c r="E69" s="11"/>
      <c r="F69" s="12"/>
      <c r="G69" s="12"/>
      <c r="H69" s="13"/>
      <c r="I69" s="14"/>
      <c r="J69" s="14"/>
      <c r="K69" s="15"/>
      <c r="L69" s="12"/>
      <c r="M69" s="14"/>
      <c r="N69" s="18"/>
      <c r="O69" s="16">
        <f t="shared" si="9"/>
        <v>1477.0191780821917</v>
      </c>
      <c r="P69" s="18"/>
      <c r="Q69" s="18"/>
      <c r="R69" s="17">
        <f t="shared" si="10"/>
        <v>3.2876712328767127E-2</v>
      </c>
      <c r="S69" s="21">
        <f t="shared" si="11"/>
        <v>0</v>
      </c>
    </row>
    <row r="70" spans="1:19" x14ac:dyDescent="0.25">
      <c r="A70" s="38">
        <v>59</v>
      </c>
      <c r="B70" s="11"/>
      <c r="C70" s="11"/>
      <c r="D70" s="11"/>
      <c r="E70" s="11"/>
      <c r="F70" s="12"/>
      <c r="G70" s="12"/>
      <c r="H70" s="13"/>
      <c r="I70" s="14"/>
      <c r="J70" s="14"/>
      <c r="K70" s="15"/>
      <c r="L70" s="12"/>
      <c r="M70" s="14"/>
      <c r="N70" s="18"/>
      <c r="O70" s="9">
        <f t="shared" si="9"/>
        <v>1477.0191780821917</v>
      </c>
      <c r="P70" s="18"/>
      <c r="Q70" s="18"/>
      <c r="R70" s="10">
        <f t="shared" si="10"/>
        <v>3.2876712328767127E-2</v>
      </c>
      <c r="S70" s="22">
        <f t="shared" si="11"/>
        <v>0</v>
      </c>
    </row>
    <row r="71" spans="1:19" x14ac:dyDescent="0.25">
      <c r="A71" s="38">
        <v>60</v>
      </c>
      <c r="B71" s="11"/>
      <c r="C71" s="11"/>
      <c r="D71" s="11"/>
      <c r="E71" s="11"/>
      <c r="F71" s="12"/>
      <c r="G71" s="12"/>
      <c r="H71" s="13"/>
      <c r="I71" s="14"/>
      <c r="J71" s="14"/>
      <c r="K71" s="15"/>
      <c r="L71" s="12"/>
      <c r="M71" s="14"/>
      <c r="N71" s="18"/>
      <c r="O71" s="16">
        <f t="shared" si="9"/>
        <v>1477.0191780821917</v>
      </c>
      <c r="P71" s="18"/>
      <c r="Q71" s="18"/>
      <c r="R71" s="17">
        <f t="shared" si="10"/>
        <v>3.2876712328767127E-2</v>
      </c>
      <c r="S71" s="21">
        <f t="shared" si="11"/>
        <v>0</v>
      </c>
    </row>
    <row r="72" spans="1:19" x14ac:dyDescent="0.25">
      <c r="A72" s="38">
        <v>61</v>
      </c>
      <c r="B72" s="11"/>
      <c r="C72" s="11"/>
      <c r="D72" s="11"/>
      <c r="E72" s="11"/>
      <c r="F72" s="12"/>
      <c r="G72" s="12"/>
      <c r="H72" s="13"/>
      <c r="I72" s="14"/>
      <c r="J72" s="14"/>
      <c r="K72" s="15"/>
      <c r="L72" s="12"/>
      <c r="M72" s="14"/>
      <c r="N72" s="18"/>
      <c r="O72" s="9">
        <f t="shared" si="9"/>
        <v>1477.0191780821917</v>
      </c>
      <c r="P72" s="18"/>
      <c r="Q72" s="18"/>
      <c r="R72" s="10">
        <f t="shared" si="10"/>
        <v>3.2876712328767127E-2</v>
      </c>
      <c r="S72" s="22">
        <f t="shared" si="11"/>
        <v>0</v>
      </c>
    </row>
    <row r="73" spans="1:19" x14ac:dyDescent="0.25">
      <c r="A73" s="38">
        <v>62</v>
      </c>
      <c r="B73" s="11"/>
      <c r="C73" s="11"/>
      <c r="D73" s="11"/>
      <c r="E73" s="11"/>
      <c r="F73" s="12"/>
      <c r="G73" s="12"/>
      <c r="H73" s="13"/>
      <c r="I73" s="14"/>
      <c r="J73" s="14"/>
      <c r="K73" s="15"/>
      <c r="L73" s="12"/>
      <c r="M73" s="14"/>
      <c r="N73" s="18"/>
      <c r="O73" s="16">
        <f t="shared" si="9"/>
        <v>1477.0191780821917</v>
      </c>
      <c r="P73" s="18"/>
      <c r="Q73" s="18"/>
      <c r="R73" s="17">
        <f t="shared" si="10"/>
        <v>3.2876712328767127E-2</v>
      </c>
      <c r="S73" s="21">
        <f t="shared" si="11"/>
        <v>0</v>
      </c>
    </row>
    <row r="74" spans="1:19" x14ac:dyDescent="0.25">
      <c r="A74" s="38">
        <v>63</v>
      </c>
      <c r="B74" s="11"/>
      <c r="C74" s="11"/>
      <c r="D74" s="11"/>
      <c r="E74" s="11"/>
      <c r="F74" s="12"/>
      <c r="G74" s="12"/>
      <c r="H74" s="13"/>
      <c r="I74" s="14"/>
      <c r="J74" s="14"/>
      <c r="K74" s="15"/>
      <c r="L74" s="12"/>
      <c r="M74" s="14"/>
      <c r="N74" s="18"/>
      <c r="O74" s="9">
        <f t="shared" si="9"/>
        <v>1477.0191780821917</v>
      </c>
      <c r="P74" s="18"/>
      <c r="Q74" s="18"/>
      <c r="R74" s="10">
        <f t="shared" si="10"/>
        <v>3.2876712328767127E-2</v>
      </c>
      <c r="S74" s="22">
        <f t="shared" si="11"/>
        <v>0</v>
      </c>
    </row>
    <row r="75" spans="1:19" x14ac:dyDescent="0.25">
      <c r="A75" s="38">
        <v>64</v>
      </c>
      <c r="B75" s="11"/>
      <c r="C75" s="11"/>
      <c r="D75" s="11"/>
      <c r="E75" s="11"/>
      <c r="F75" s="12"/>
      <c r="G75" s="12"/>
      <c r="H75" s="13"/>
      <c r="I75" s="14"/>
      <c r="J75" s="14"/>
      <c r="K75" s="15"/>
      <c r="L75" s="12"/>
      <c r="M75" s="14"/>
      <c r="N75" s="18"/>
      <c r="O75" s="16">
        <f t="shared" si="9"/>
        <v>1477.0191780821917</v>
      </c>
      <c r="P75" s="18"/>
      <c r="Q75" s="18"/>
      <c r="R75" s="17">
        <f t="shared" si="10"/>
        <v>3.2876712328767127E-2</v>
      </c>
      <c r="S75" s="21">
        <f t="shared" si="11"/>
        <v>0</v>
      </c>
    </row>
    <row r="76" spans="1:19" x14ac:dyDescent="0.25">
      <c r="A76" s="38">
        <v>65</v>
      </c>
      <c r="B76" s="11"/>
      <c r="C76" s="11"/>
      <c r="D76" s="11"/>
      <c r="E76" s="11"/>
      <c r="F76" s="12"/>
      <c r="G76" s="12"/>
      <c r="H76" s="13"/>
      <c r="I76" s="14"/>
      <c r="J76" s="14"/>
      <c r="K76" s="15"/>
      <c r="L76" s="12"/>
      <c r="M76" s="14"/>
      <c r="N76" s="18"/>
      <c r="O76" s="9">
        <f t="shared" si="9"/>
        <v>1477.0191780821917</v>
      </c>
      <c r="P76" s="18"/>
      <c r="Q76" s="18"/>
      <c r="R76" s="10">
        <f t="shared" si="10"/>
        <v>3.2876712328767127E-2</v>
      </c>
      <c r="S76" s="22">
        <f t="shared" si="11"/>
        <v>0</v>
      </c>
    </row>
    <row r="77" spans="1:19" x14ac:dyDescent="0.25">
      <c r="A77" s="38">
        <v>66</v>
      </c>
      <c r="B77" s="11"/>
      <c r="C77" s="11"/>
      <c r="D77" s="11"/>
      <c r="E77" s="11"/>
      <c r="F77" s="12"/>
      <c r="G77" s="12"/>
      <c r="H77" s="13"/>
      <c r="I77" s="14"/>
      <c r="J77" s="14"/>
      <c r="K77" s="15"/>
      <c r="L77" s="12"/>
      <c r="M77" s="14"/>
      <c r="N77" s="18"/>
      <c r="O77" s="16">
        <f t="shared" si="9"/>
        <v>1477.0191780821917</v>
      </c>
      <c r="P77" s="18"/>
      <c r="Q77" s="18"/>
      <c r="R77" s="17">
        <f t="shared" si="10"/>
        <v>3.2876712328767127E-2</v>
      </c>
      <c r="S77" s="21">
        <f t="shared" si="11"/>
        <v>0</v>
      </c>
    </row>
    <row r="78" spans="1:19" x14ac:dyDescent="0.25">
      <c r="A78" s="38">
        <v>67</v>
      </c>
      <c r="B78" s="11"/>
      <c r="C78" s="11"/>
      <c r="D78" s="11"/>
      <c r="E78" s="11"/>
      <c r="F78" s="12"/>
      <c r="G78" s="12"/>
      <c r="H78" s="13"/>
      <c r="I78" s="14"/>
      <c r="J78" s="14"/>
      <c r="K78" s="15"/>
      <c r="L78" s="12"/>
      <c r="M78" s="14"/>
      <c r="N78" s="18"/>
      <c r="O78" s="9">
        <f t="shared" si="9"/>
        <v>1477.0191780821917</v>
      </c>
      <c r="P78" s="18"/>
      <c r="Q78" s="18"/>
      <c r="R78" s="10">
        <f t="shared" si="10"/>
        <v>3.2876712328767127E-2</v>
      </c>
      <c r="S78" s="22">
        <f t="shared" si="11"/>
        <v>0</v>
      </c>
    </row>
    <row r="79" spans="1:19" x14ac:dyDescent="0.25">
      <c r="A79" s="38">
        <v>68</v>
      </c>
      <c r="B79" s="11"/>
      <c r="C79" s="11"/>
      <c r="D79" s="11"/>
      <c r="E79" s="11"/>
      <c r="F79" s="12"/>
      <c r="G79" s="12"/>
      <c r="H79" s="13"/>
      <c r="I79" s="14"/>
      <c r="J79" s="14"/>
      <c r="K79" s="15"/>
      <c r="L79" s="12"/>
      <c r="M79" s="14"/>
      <c r="N79" s="18"/>
      <c r="O79" s="16">
        <f t="shared" si="9"/>
        <v>1477.0191780821917</v>
      </c>
      <c r="P79" s="18"/>
      <c r="Q79" s="18"/>
      <c r="R79" s="17">
        <f t="shared" si="10"/>
        <v>3.2876712328767127E-2</v>
      </c>
      <c r="S79" s="21">
        <f t="shared" si="11"/>
        <v>0</v>
      </c>
    </row>
    <row r="80" spans="1:19" x14ac:dyDescent="0.25">
      <c r="A80" s="38">
        <v>69</v>
      </c>
      <c r="B80" s="11"/>
      <c r="C80" s="11"/>
      <c r="D80" s="11"/>
      <c r="E80" s="11"/>
      <c r="F80" s="12"/>
      <c r="G80" s="12"/>
      <c r="H80" s="13"/>
      <c r="I80" s="14"/>
      <c r="J80" s="14"/>
      <c r="K80" s="15"/>
      <c r="L80" s="12"/>
      <c r="M80" s="14"/>
      <c r="N80" s="18"/>
      <c r="O80" s="9">
        <f t="shared" si="9"/>
        <v>1477.0191780821917</v>
      </c>
      <c r="P80" s="18"/>
      <c r="Q80" s="18"/>
      <c r="R80" s="10">
        <f t="shared" si="10"/>
        <v>3.2876712328767127E-2</v>
      </c>
      <c r="S80" s="22">
        <f t="shared" si="11"/>
        <v>0</v>
      </c>
    </row>
    <row r="81" spans="1:19" x14ac:dyDescent="0.25">
      <c r="A81" s="38">
        <v>70</v>
      </c>
      <c r="B81" s="11"/>
      <c r="C81" s="11"/>
      <c r="D81" s="11"/>
      <c r="E81" s="11"/>
      <c r="F81" s="12"/>
      <c r="G81" s="12"/>
      <c r="H81" s="13"/>
      <c r="I81" s="14"/>
      <c r="J81" s="14"/>
      <c r="K81" s="15"/>
      <c r="L81" s="12"/>
      <c r="M81" s="14"/>
      <c r="N81" s="18"/>
      <c r="O81" s="16">
        <f t="shared" si="9"/>
        <v>1477.0191780821917</v>
      </c>
      <c r="P81" s="18"/>
      <c r="Q81" s="18"/>
      <c r="R81" s="17">
        <f t="shared" si="10"/>
        <v>3.2876712328767127E-2</v>
      </c>
      <c r="S81" s="21">
        <f t="shared" si="11"/>
        <v>0</v>
      </c>
    </row>
    <row r="82" spans="1:19" x14ac:dyDescent="0.25">
      <c r="A82" s="38">
        <v>71</v>
      </c>
      <c r="B82" s="11"/>
      <c r="C82" s="11"/>
      <c r="D82" s="11"/>
      <c r="E82" s="11"/>
      <c r="F82" s="12"/>
      <c r="G82" s="12"/>
      <c r="H82" s="13"/>
      <c r="I82" s="14"/>
      <c r="J82" s="14"/>
      <c r="K82" s="15"/>
      <c r="L82" s="12"/>
      <c r="M82" s="14"/>
      <c r="N82" s="18"/>
      <c r="O82" s="9">
        <f t="shared" si="9"/>
        <v>1477.0191780821917</v>
      </c>
      <c r="P82" s="18"/>
      <c r="Q82" s="18"/>
      <c r="R82" s="10">
        <f t="shared" si="10"/>
        <v>3.2876712328767127E-2</v>
      </c>
      <c r="S82" s="22">
        <f t="shared" si="11"/>
        <v>0</v>
      </c>
    </row>
    <row r="83" spans="1:19" x14ac:dyDescent="0.25">
      <c r="A83" s="38">
        <v>72</v>
      </c>
      <c r="B83" s="11"/>
      <c r="C83" s="11"/>
      <c r="D83" s="11"/>
      <c r="E83" s="11"/>
      <c r="F83" s="12"/>
      <c r="G83" s="12"/>
      <c r="H83" s="13"/>
      <c r="I83" s="14"/>
      <c r="J83" s="14"/>
      <c r="K83" s="15"/>
      <c r="L83" s="12"/>
      <c r="M83" s="14"/>
      <c r="N83" s="18"/>
      <c r="O83" s="16">
        <f t="shared" si="9"/>
        <v>1477.0191780821917</v>
      </c>
      <c r="P83" s="18"/>
      <c r="Q83" s="18"/>
      <c r="R83" s="17">
        <f t="shared" si="10"/>
        <v>3.2876712328767127E-2</v>
      </c>
      <c r="S83" s="21">
        <f t="shared" si="11"/>
        <v>0</v>
      </c>
    </row>
    <row r="84" spans="1:19" x14ac:dyDescent="0.25">
      <c r="A84" s="38">
        <v>73</v>
      </c>
      <c r="B84" s="11"/>
      <c r="C84" s="11"/>
      <c r="D84" s="11"/>
      <c r="E84" s="11"/>
      <c r="F84" s="12"/>
      <c r="G84" s="12"/>
      <c r="H84" s="13"/>
      <c r="I84" s="14"/>
      <c r="J84" s="14"/>
      <c r="K84" s="15"/>
      <c r="L84" s="12"/>
      <c r="M84" s="14"/>
      <c r="N84" s="18"/>
      <c r="O84" s="9">
        <f t="shared" si="9"/>
        <v>1477.0191780821917</v>
      </c>
      <c r="P84" s="18"/>
      <c r="Q84" s="18"/>
      <c r="R84" s="10">
        <f t="shared" si="10"/>
        <v>3.2876712328767127E-2</v>
      </c>
      <c r="S84" s="22">
        <f t="shared" si="11"/>
        <v>0</v>
      </c>
    </row>
    <row r="85" spans="1:19" x14ac:dyDescent="0.25">
      <c r="A85" s="38">
        <v>74</v>
      </c>
      <c r="B85" s="11"/>
      <c r="C85" s="11"/>
      <c r="D85" s="11"/>
      <c r="E85" s="11"/>
      <c r="F85" s="12"/>
      <c r="G85" s="12"/>
      <c r="H85" s="13"/>
      <c r="I85" s="14"/>
      <c r="J85" s="14"/>
      <c r="K85" s="15"/>
      <c r="L85" s="12"/>
      <c r="M85" s="14"/>
      <c r="N85" s="18"/>
      <c r="O85" s="16">
        <f t="shared" si="9"/>
        <v>1477.0191780821917</v>
      </c>
      <c r="P85" s="18"/>
      <c r="Q85" s="18"/>
      <c r="R85" s="17">
        <f t="shared" si="10"/>
        <v>3.2876712328767127E-2</v>
      </c>
      <c r="S85" s="21">
        <f t="shared" si="11"/>
        <v>0</v>
      </c>
    </row>
    <row r="86" spans="1:19" x14ac:dyDescent="0.25">
      <c r="A86" s="38">
        <v>75</v>
      </c>
      <c r="B86" s="11"/>
      <c r="C86" s="11"/>
      <c r="D86" s="11"/>
      <c r="E86" s="11"/>
      <c r="F86" s="12"/>
      <c r="G86" s="12"/>
      <c r="H86" s="13"/>
      <c r="I86" s="14"/>
      <c r="J86" s="14"/>
      <c r="K86" s="15"/>
      <c r="L86" s="12"/>
      <c r="M86" s="14"/>
      <c r="N86" s="18"/>
      <c r="O86" s="9">
        <f t="shared" si="9"/>
        <v>1477.0191780821917</v>
      </c>
      <c r="P86" s="18"/>
      <c r="Q86" s="18"/>
      <c r="R86" s="10">
        <f t="shared" si="10"/>
        <v>3.2876712328767127E-2</v>
      </c>
      <c r="S86" s="22">
        <f t="shared" si="11"/>
        <v>0</v>
      </c>
    </row>
    <row r="87" spans="1:19" x14ac:dyDescent="0.25">
      <c r="A87" s="38">
        <v>76</v>
      </c>
      <c r="B87" s="11"/>
      <c r="C87" s="11"/>
      <c r="D87" s="11"/>
      <c r="E87" s="11"/>
      <c r="F87" s="12"/>
      <c r="G87" s="12"/>
      <c r="H87" s="13"/>
      <c r="I87" s="14"/>
      <c r="J87" s="14"/>
      <c r="K87" s="15"/>
      <c r="L87" s="12"/>
      <c r="M87" s="14"/>
      <c r="N87" s="18"/>
      <c r="O87" s="16">
        <f t="shared" si="9"/>
        <v>1477.0191780821917</v>
      </c>
      <c r="P87" s="18"/>
      <c r="Q87" s="18"/>
      <c r="R87" s="17">
        <f t="shared" si="10"/>
        <v>3.2876712328767127E-2</v>
      </c>
      <c r="S87" s="21">
        <f t="shared" si="11"/>
        <v>0</v>
      </c>
    </row>
    <row r="88" spans="1:19" x14ac:dyDescent="0.25">
      <c r="A88" s="38">
        <v>77</v>
      </c>
      <c r="B88" s="11"/>
      <c r="C88" s="11"/>
      <c r="D88" s="11"/>
      <c r="E88" s="11"/>
      <c r="F88" s="12"/>
      <c r="G88" s="12"/>
      <c r="H88" s="13"/>
      <c r="I88" s="14"/>
      <c r="J88" s="14"/>
      <c r="K88" s="15"/>
      <c r="L88" s="12"/>
      <c r="M88" s="14"/>
      <c r="N88" s="18"/>
      <c r="O88" s="9">
        <f t="shared" si="9"/>
        <v>1477.0191780821917</v>
      </c>
      <c r="P88" s="18"/>
      <c r="Q88" s="18"/>
      <c r="R88" s="10">
        <f t="shared" si="10"/>
        <v>3.2876712328767127E-2</v>
      </c>
      <c r="S88" s="22">
        <f t="shared" si="11"/>
        <v>0</v>
      </c>
    </row>
    <row r="89" spans="1:19" x14ac:dyDescent="0.25">
      <c r="A89" s="38">
        <v>78</v>
      </c>
      <c r="B89" s="11"/>
      <c r="C89" s="11"/>
      <c r="D89" s="11"/>
      <c r="E89" s="11"/>
      <c r="F89" s="12"/>
      <c r="G89" s="12"/>
      <c r="H89" s="13"/>
      <c r="I89" s="14"/>
      <c r="J89" s="14"/>
      <c r="K89" s="15"/>
      <c r="L89" s="12"/>
      <c r="M89" s="14"/>
      <c r="N89" s="18"/>
      <c r="O89" s="16">
        <f t="shared" si="9"/>
        <v>1477.0191780821917</v>
      </c>
      <c r="P89" s="18"/>
      <c r="Q89" s="18"/>
      <c r="R89" s="17">
        <f t="shared" si="10"/>
        <v>3.2876712328767127E-2</v>
      </c>
      <c r="S89" s="21">
        <f t="shared" si="11"/>
        <v>0</v>
      </c>
    </row>
    <row r="90" spans="1:19" x14ac:dyDescent="0.25">
      <c r="A90" s="38">
        <v>79</v>
      </c>
      <c r="B90" s="11"/>
      <c r="C90" s="11"/>
      <c r="D90" s="11"/>
      <c r="E90" s="11"/>
      <c r="F90" s="12"/>
      <c r="G90" s="12"/>
      <c r="H90" s="13"/>
      <c r="I90" s="14"/>
      <c r="J90" s="14"/>
      <c r="K90" s="15"/>
      <c r="L90" s="12"/>
      <c r="M90" s="14"/>
      <c r="N90" s="18"/>
      <c r="O90" s="9">
        <f t="shared" si="9"/>
        <v>1477.0191780821917</v>
      </c>
      <c r="P90" s="18"/>
      <c r="Q90" s="18"/>
      <c r="R90" s="10">
        <f t="shared" si="10"/>
        <v>3.2876712328767127E-2</v>
      </c>
      <c r="S90" s="22">
        <f t="shared" si="11"/>
        <v>0</v>
      </c>
    </row>
    <row r="91" spans="1:19" x14ac:dyDescent="0.25">
      <c r="A91" s="38">
        <v>80</v>
      </c>
      <c r="B91" s="11"/>
      <c r="C91" s="11"/>
      <c r="D91" s="11"/>
      <c r="E91" s="11"/>
      <c r="F91" s="12"/>
      <c r="G91" s="12"/>
      <c r="H91" s="13"/>
      <c r="I91" s="14"/>
      <c r="J91" s="14"/>
      <c r="K91" s="15"/>
      <c r="L91" s="12"/>
      <c r="M91" s="14"/>
      <c r="N91" s="18"/>
      <c r="O91" s="16">
        <f t="shared" si="9"/>
        <v>1477.0191780821917</v>
      </c>
      <c r="P91" s="18"/>
      <c r="Q91" s="18"/>
      <c r="R91" s="17">
        <f t="shared" si="10"/>
        <v>3.2876712328767127E-2</v>
      </c>
      <c r="S91" s="21">
        <f t="shared" si="11"/>
        <v>0</v>
      </c>
    </row>
    <row r="92" spans="1:19" x14ac:dyDescent="0.25">
      <c r="A92" s="38">
        <v>81</v>
      </c>
      <c r="B92" s="11"/>
      <c r="C92" s="11"/>
      <c r="D92" s="11"/>
      <c r="E92" s="11"/>
      <c r="F92" s="12"/>
      <c r="G92" s="12"/>
      <c r="H92" s="13"/>
      <c r="I92" s="14"/>
      <c r="J92" s="14"/>
      <c r="K92" s="15"/>
      <c r="L92" s="12"/>
      <c r="M92" s="14"/>
      <c r="N92" s="18"/>
      <c r="O92" s="9">
        <f t="shared" si="9"/>
        <v>1477.0191780821917</v>
      </c>
      <c r="P92" s="18"/>
      <c r="Q92" s="18"/>
      <c r="R92" s="10">
        <f t="shared" si="10"/>
        <v>3.2876712328767127E-2</v>
      </c>
      <c r="S92" s="22">
        <f t="shared" si="11"/>
        <v>0</v>
      </c>
    </row>
    <row r="93" spans="1:19" x14ac:dyDescent="0.25">
      <c r="A93" s="39">
        <v>82</v>
      </c>
      <c r="B93" s="24"/>
      <c r="C93" s="24"/>
      <c r="D93" s="24"/>
      <c r="E93" s="24"/>
      <c r="F93" s="25"/>
      <c r="G93" s="25"/>
      <c r="H93" s="26"/>
      <c r="I93" s="27"/>
      <c r="J93" s="27"/>
      <c r="K93" s="28"/>
      <c r="L93" s="25"/>
      <c r="M93" s="27"/>
      <c r="N93" s="29"/>
      <c r="O93" s="41">
        <f t="shared" si="9"/>
        <v>1477.0191780821917</v>
      </c>
      <c r="P93" s="29"/>
      <c r="Q93" s="29"/>
      <c r="R93" s="42">
        <f t="shared" si="10"/>
        <v>3.2876712328767127E-2</v>
      </c>
      <c r="S93" s="43">
        <f t="shared" si="11"/>
        <v>0</v>
      </c>
    </row>
    <row r="94" spans="1:19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23">
        <f>SUM(S10:S93)</f>
        <v>0</v>
      </c>
    </row>
    <row r="95" spans="1:19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40"/>
    </row>
    <row r="96" spans="1:19" ht="15.75" thickBot="1" x14ac:dyDescent="0.3">
      <c r="A96" s="31" t="s">
        <v>27</v>
      </c>
      <c r="B96" s="31"/>
      <c r="C96" s="31"/>
      <c r="D96" s="31"/>
      <c r="E96" s="31"/>
      <c r="F96" s="32"/>
      <c r="G96" s="31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ht="15" customHeight="1" thickBot="1" x14ac:dyDescent="0.3">
      <c r="A97" s="31" t="s">
        <v>28</v>
      </c>
      <c r="B97" s="31"/>
      <c r="C97" s="31"/>
      <c r="D97" s="31"/>
      <c r="E97" s="31"/>
      <c r="F97" s="32"/>
      <c r="G97" s="31"/>
      <c r="H97" s="30"/>
      <c r="I97" s="30"/>
      <c r="J97" s="61" t="s">
        <v>36</v>
      </c>
      <c r="K97" s="62"/>
      <c r="L97" s="62"/>
      <c r="M97" s="63"/>
      <c r="N97" s="30"/>
      <c r="O97" s="30"/>
      <c r="P97" s="30"/>
      <c r="Q97" s="30"/>
      <c r="R97" s="30"/>
      <c r="S97" s="30"/>
    </row>
    <row r="98" spans="1:19" ht="15.75" thickBot="1" x14ac:dyDescent="0.3">
      <c r="A98" s="33" t="s">
        <v>29</v>
      </c>
      <c r="B98" s="31"/>
      <c r="C98" s="31"/>
      <c r="D98" s="31"/>
      <c r="E98" s="31"/>
      <c r="F98" s="32"/>
      <c r="G98" s="31"/>
      <c r="H98" s="34"/>
      <c r="I98" s="30"/>
      <c r="J98" s="64" t="s">
        <v>30</v>
      </c>
      <c r="K98" s="65"/>
      <c r="L98" s="65"/>
      <c r="M98" s="66"/>
      <c r="N98" s="30"/>
      <c r="O98" s="30"/>
      <c r="P98" s="30"/>
      <c r="Q98" s="30"/>
      <c r="R98" s="30"/>
      <c r="S98" s="30"/>
    </row>
    <row r="99" spans="1:19" x14ac:dyDescent="0.25">
      <c r="A99" s="33" t="s">
        <v>31</v>
      </c>
      <c r="B99" s="31"/>
      <c r="C99" s="31"/>
      <c r="D99" s="31"/>
      <c r="E99" s="31"/>
      <c r="F99" s="32"/>
      <c r="G99" s="31"/>
      <c r="H99" s="34"/>
      <c r="I99" s="30"/>
      <c r="J99" s="46"/>
      <c r="K99" s="47"/>
      <c r="L99" s="47"/>
      <c r="M99" s="48"/>
      <c r="N99" s="30"/>
      <c r="O99" s="30"/>
      <c r="P99" s="30"/>
      <c r="Q99" s="30"/>
      <c r="R99" s="30"/>
      <c r="S99" s="30"/>
    </row>
    <row r="100" spans="1:19" x14ac:dyDescent="0.25">
      <c r="A100" s="33" t="s">
        <v>32</v>
      </c>
      <c r="B100" s="31"/>
      <c r="C100" s="31"/>
      <c r="D100" s="31"/>
      <c r="E100" s="31"/>
      <c r="F100" s="32"/>
      <c r="G100" s="31"/>
      <c r="H100" s="30"/>
      <c r="I100" s="30"/>
      <c r="J100" s="49"/>
      <c r="K100" s="50"/>
      <c r="L100" s="50"/>
      <c r="M100" s="51"/>
      <c r="N100" s="30"/>
      <c r="O100" s="30"/>
      <c r="P100" s="30"/>
      <c r="Q100" s="30"/>
      <c r="R100" s="30"/>
      <c r="S100" s="30"/>
    </row>
    <row r="101" spans="1:19" x14ac:dyDescent="0.25">
      <c r="A101" s="31" t="s">
        <v>33</v>
      </c>
      <c r="B101" s="31"/>
      <c r="C101" s="31"/>
      <c r="D101" s="31"/>
      <c r="E101" s="31"/>
      <c r="F101" s="32"/>
      <c r="G101" s="31"/>
      <c r="H101" s="30"/>
      <c r="I101" s="30"/>
      <c r="J101" s="49"/>
      <c r="K101" s="50"/>
      <c r="L101" s="50"/>
      <c r="M101" s="51"/>
      <c r="N101" s="30"/>
      <c r="O101" s="30"/>
      <c r="P101" s="30"/>
      <c r="Q101" s="30"/>
      <c r="R101" s="30"/>
      <c r="S101" s="30"/>
    </row>
    <row r="102" spans="1:19" x14ac:dyDescent="0.25">
      <c r="A102" s="31" t="s">
        <v>35</v>
      </c>
      <c r="B102" s="31"/>
      <c r="C102" s="31"/>
      <c r="D102" s="31"/>
      <c r="E102" s="31"/>
      <c r="F102" s="32"/>
      <c r="G102" s="31"/>
      <c r="H102" s="30"/>
      <c r="I102" s="30"/>
      <c r="J102" s="49"/>
      <c r="K102" s="50"/>
      <c r="L102" s="50"/>
      <c r="M102" s="51"/>
      <c r="N102" s="30"/>
      <c r="O102" s="30"/>
      <c r="P102" s="30"/>
      <c r="Q102" s="30"/>
      <c r="R102" s="30"/>
      <c r="S102" s="30"/>
    </row>
    <row r="103" spans="1:19" x14ac:dyDescent="0.25">
      <c r="A103" s="31"/>
      <c r="B103" s="31"/>
      <c r="C103" s="31"/>
      <c r="D103" s="31"/>
      <c r="E103" s="31"/>
      <c r="F103" s="32"/>
      <c r="G103" s="31"/>
      <c r="H103" s="30"/>
      <c r="I103" s="30"/>
      <c r="J103" s="49"/>
      <c r="K103" s="50"/>
      <c r="L103" s="50"/>
      <c r="M103" s="51"/>
      <c r="N103" s="30"/>
      <c r="O103" s="30"/>
      <c r="P103" s="30"/>
      <c r="Q103" s="30"/>
      <c r="R103" s="30"/>
      <c r="S103" s="30"/>
    </row>
    <row r="104" spans="1:19" x14ac:dyDescent="0.25">
      <c r="A104" s="35" t="s">
        <v>34</v>
      </c>
      <c r="B104" s="36"/>
      <c r="C104" s="36"/>
      <c r="D104" s="36"/>
      <c r="E104" s="36"/>
      <c r="F104" s="37"/>
      <c r="G104" s="30"/>
      <c r="H104" s="30"/>
      <c r="I104" s="30"/>
      <c r="J104" s="49"/>
      <c r="K104" s="50"/>
      <c r="L104" s="50"/>
      <c r="M104" s="51"/>
      <c r="N104" s="30"/>
      <c r="O104" s="30"/>
      <c r="P104" s="30"/>
      <c r="Q104" s="30"/>
      <c r="R104" s="30"/>
      <c r="S104" s="30"/>
    </row>
    <row r="105" spans="1:19" ht="15.75" customHeight="1" thickBot="1" x14ac:dyDescent="0.3">
      <c r="A105" s="55" t="s">
        <v>39</v>
      </c>
      <c r="B105" s="55"/>
      <c r="C105" s="55"/>
      <c r="D105" s="55"/>
      <c r="E105" s="55"/>
      <c r="F105" s="55"/>
      <c r="G105" s="55"/>
      <c r="H105" s="55"/>
      <c r="I105" s="30"/>
      <c r="J105" s="52"/>
      <c r="K105" s="53"/>
      <c r="L105" s="53"/>
      <c r="M105" s="54"/>
      <c r="N105" s="30"/>
      <c r="O105" s="30"/>
      <c r="P105" s="30"/>
      <c r="Q105" s="30"/>
      <c r="R105" s="30"/>
      <c r="S105" s="30"/>
    </row>
    <row r="106" spans="1:19" x14ac:dyDescent="0.25">
      <c r="A106" s="55"/>
      <c r="B106" s="55"/>
      <c r="C106" s="55"/>
      <c r="D106" s="55"/>
      <c r="E106" s="55"/>
      <c r="F106" s="55"/>
      <c r="G106" s="55"/>
      <c r="H106" s="55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x14ac:dyDescent="0.25">
      <c r="A107" s="55"/>
      <c r="B107" s="55"/>
      <c r="C107" s="55"/>
      <c r="D107" s="55"/>
      <c r="E107" s="55"/>
      <c r="F107" s="55"/>
      <c r="G107" s="55"/>
      <c r="H107" s="55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x14ac:dyDescent="0.25">
      <c r="A108" s="55"/>
      <c r="B108" s="55"/>
      <c r="C108" s="55"/>
      <c r="D108" s="55"/>
      <c r="E108" s="55"/>
      <c r="F108" s="55"/>
      <c r="G108" s="55"/>
      <c r="H108" s="55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x14ac:dyDescent="0.25">
      <c r="A109" s="55"/>
      <c r="B109" s="55"/>
      <c r="C109" s="55"/>
      <c r="D109" s="55"/>
      <c r="E109" s="55"/>
      <c r="F109" s="55"/>
      <c r="G109" s="55"/>
      <c r="H109" s="55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x14ac:dyDescent="0.25">
      <c r="A110" s="55"/>
      <c r="B110" s="55"/>
      <c r="C110" s="55"/>
      <c r="D110" s="55"/>
      <c r="E110" s="55"/>
      <c r="F110" s="55"/>
      <c r="G110" s="55"/>
      <c r="H110" s="55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ht="24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</sheetData>
  <sheetProtection algorithmName="SHA-512" hashValue="JNbkHQh81EQf+bgtI4ed/fDobY3MR5HmFf+pPzTnQB3N/HqXywWo7wkkbOWfR+2iS2YnJgsDT0sJGBnhJtevWQ==" saltValue="73gB3G6UcH8U3c5rXKmVFQ==" spinCount="100000" sheet="1" objects="1" scenarios="1"/>
  <dataConsolidate/>
  <mergeCells count="24">
    <mergeCell ref="P54:R54"/>
    <mergeCell ref="A4:B4"/>
    <mergeCell ref="C4:E4"/>
    <mergeCell ref="F4:M4"/>
    <mergeCell ref="A3:C3"/>
    <mergeCell ref="A1:S1"/>
    <mergeCell ref="A2:S2"/>
    <mergeCell ref="D3:S3"/>
    <mergeCell ref="P8:R8"/>
    <mergeCell ref="A5:C5"/>
    <mergeCell ref="D5:E5"/>
    <mergeCell ref="F5:H5"/>
    <mergeCell ref="A6:D6"/>
    <mergeCell ref="F6:M6"/>
    <mergeCell ref="I5:S5"/>
    <mergeCell ref="J99:M105"/>
    <mergeCell ref="A105:H111"/>
    <mergeCell ref="A7:L7"/>
    <mergeCell ref="A8:J8"/>
    <mergeCell ref="K8:O8"/>
    <mergeCell ref="J97:M97"/>
    <mergeCell ref="J98:M98"/>
    <mergeCell ref="A54:J54"/>
    <mergeCell ref="K54:O54"/>
  </mergeCells>
  <conditionalFormatting sqref="B10:B53 B56:B93">
    <cfRule type="duplicateValues" dxfId="3" priority="57" stopIfTrue="1"/>
    <cfRule type="duplicateValues" dxfId="2" priority="58" stopIfTrue="1"/>
  </conditionalFormatting>
  <conditionalFormatting sqref="O10:O53 O56:O93">
    <cfRule type="cellIs" dxfId="1" priority="1" operator="greaterThan">
      <formula>1000</formula>
    </cfRule>
  </conditionalFormatting>
  <conditionalFormatting sqref="R10:R53 R56:R93">
    <cfRule type="cellIs" dxfId="0" priority="2" operator="lessThan">
      <formula>0.04</formula>
    </cfRule>
  </conditionalFormatting>
  <dataValidations disablePrompts="1" count="15">
    <dataValidation errorStyle="information" allowBlank="1" showInputMessage="1" showErrorMessage="1" sqref="S8:S9 S54:S55" xr:uid="{C7F5924F-257B-4ECC-9E7E-DCD8E6FF92AD}"/>
    <dataValidation type="decimal" operator="lessThanOrEqual" allowBlank="1" showInputMessage="1" showErrorMessage="1" sqref="R10:R53 R56:R93" xr:uid="{CFBED841-5A8E-4678-B543-1449088EADA9}">
      <formula1>12</formula1>
    </dataValidation>
    <dataValidation type="list" allowBlank="1" showInputMessage="1" showErrorMessage="1" sqref="L10:L53 L56:L93" xr:uid="{B8C47BFB-75E7-4ABF-9B41-3460585A6994}">
      <formula1>"I,FD,T"</formula1>
    </dataValidation>
    <dataValidation type="decimal" allowBlank="1" showInputMessage="1" showErrorMessage="1" error="Los decimales deben estar separados por comas. _x000a_No añadir el símbolo del %" prompt="Jornada completa sería 100. Se pueden añadir decimales separado por comas." sqref="K10:K53 K56:K93" xr:uid="{61A8FBA1-DE90-433B-96E5-58A3C0F39FDF}">
      <formula1>0</formula1>
      <formula2>100</formula2>
    </dataValidation>
    <dataValidation type="list" allowBlank="1" showInputMessage="1" showErrorMessage="1" sqref="G10:G53 G56:G93" xr:uid="{53AF1B9E-DEFC-4316-8176-302EB1CC19FD}">
      <formula1>"F,P,S"</formula1>
    </dataValidation>
    <dataValidation type="list" allowBlank="1" showInputMessage="1" showErrorMessage="1" sqref="F10:F53 F56:F93" xr:uid="{FB899559-A7CA-4652-B918-BBDC96A6D722}">
      <formula1>"V,M"</formula1>
    </dataValidation>
    <dataValidation type="date" allowBlank="1" showInputMessage="1" showErrorMessage="1" error="Fecha con formato DD/MM/AAAA" sqref="I10:I53 I56:I93" xr:uid="{EF267A9F-32A0-4983-9ECC-5C7D4202C051}">
      <formula1>18264</formula1>
      <formula2>45291</formula2>
    </dataValidation>
    <dataValidation type="date" allowBlank="1" showInputMessage="1" showErrorMessage="1" error="Indicar fecha con formato xx/xx/xxxx " sqref="M10:M53 M56:M93" xr:uid="{E49DCF35-243F-412E-9057-7D1129AA9CC1}">
      <formula1>27395</formula1>
      <formula2>45291</formula2>
    </dataValidation>
    <dataValidation type="date" allowBlank="1" showInputMessage="1" showErrorMessage="1" error="Fecha comprendida entre 01/01/2022 a 31/12/2022" sqref="N10:N53 N56:N93" xr:uid="{9817D346-A37C-4AAB-ADD4-6069543FDA77}">
      <formula1>44562</formula1>
      <formula2>73050</formula2>
    </dataValidation>
    <dataValidation type="whole" allowBlank="1" showInputMessage="1" showErrorMessage="1" error="Valor comprendido entre 33 y 100 sin decimales y sin el símbolo del %." sqref="H10:H53 H56:H93" xr:uid="{B4FBC177-3A54-41D0-8702-967C7C490C4E}">
      <formula1>33</formula1>
      <formula2>100</formula2>
    </dataValidation>
    <dataValidation type="textLength" operator="equal" allowBlank="1" showInputMessage="1" showErrorMessage="1" error="El formato debe ser de 9 dígitos." sqref="B10:B53 B56:B93" xr:uid="{E9B88AEA-97BC-4A9B-A86A-7FC3304D89A9}">
      <formula1>9</formula1>
    </dataValidation>
    <dataValidation type="date" allowBlank="1" showInputMessage="1" showErrorMessage="1" error="Fecha comprendida entre 01/01/2023 y 31/12/2023" prompt="Fecha dentro del periodo subvencionable." sqref="P10:Q53 P56:Q93" xr:uid="{061C5030-F98A-4260-8955-CB401891A4D3}">
      <formula1>44927</formula1>
      <formula2>45291</formula2>
    </dataValidation>
    <dataValidation type="textLength" operator="equal" allowBlank="1" showInputMessage="1" showErrorMessage="1" error="El número de registro debe tener el formato CLM_XX_XXXX" sqref="C4:E4" xr:uid="{2425DB90-A7DF-461D-8383-46B5542FFFEA}">
      <formula1>11</formula1>
    </dataValidation>
    <dataValidation type="textLength" operator="equal" allowBlank="1" showInputMessage="1" showErrorMessage="1" error="Formato de 9 dígitos." sqref="D5:E5" xr:uid="{D3A53E82-B949-4EE9-84BC-58B93EB7A231}">
      <formula1>9</formula1>
    </dataValidation>
    <dataValidation type="whole" allowBlank="1" showInputMessage="1" showErrorMessage="1" sqref="E6" xr:uid="{AF73FA2C-10AB-4588-85FF-F32E89C4ECF7}">
      <formula1>0</formula1>
      <formula2>9999</formula2>
    </dataValidation>
  </dataValidations>
  <pageMargins left="0.70866141732283472" right="0.70866141732283472" top="1.0491071428571428" bottom="0.74803149606299213" header="0.31496062992125984" footer="0.31496062992125984"/>
  <pageSetup paperSize="9" scale="49" fitToHeight="0" orientation="landscape" r:id="rId1"/>
  <headerFooter>
    <oddHeader xml:space="preserve">&amp;L&amp;G&amp;R&amp;G
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X-A</vt:lpstr>
      <vt:lpstr>'ANEXO X-A'!Área_de_impresión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Manuel Benito Funes</cp:lastModifiedBy>
  <cp:lastPrinted>2024-06-19T06:32:50Z</cp:lastPrinted>
  <dcterms:created xsi:type="dcterms:W3CDTF">2015-06-05T18:19:34Z</dcterms:created>
  <dcterms:modified xsi:type="dcterms:W3CDTF">2024-06-19T08:32:12Z</dcterms:modified>
</cp:coreProperties>
</file>